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Intake Log" sheetId="2" state="visible" r:id="rId2"/>
    <sheet name="Triage Rules" sheetId="3" state="visible" r:id="rId3"/>
    <sheet name="Weekly Review" sheetId="4" state="visible" r:id="rId4"/>
  </sheets>
  <definedNames>
    <definedName name="_xlnm._FilterDatabase" localSheetId="1" hidden="1">'Intake Log'!$A$5:$M$205</definedName>
    <definedName name="_xlnm.Print_Titles" localSheetId="1">'Intake Log'!$1:$5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8">
    <font>
      <name val="Calibri"/>
      <family val="2"/>
      <color theme="1"/>
      <sz val="11"/>
      <scheme val="minor"/>
    </font>
    <font>
      <name val="Aptos Display"/>
      <b val="1"/>
      <color rgb="00FFFFFF"/>
      <sz val="22"/>
    </font>
    <font>
      <name val="Aptos"/>
      <i val="1"/>
      <color rgb="0014213D"/>
      <sz val="10"/>
    </font>
    <font>
      <name val="Aptos Display"/>
      <b val="1"/>
      <color rgb="00183B4E"/>
      <sz val="15"/>
    </font>
    <font>
      <name val="Aptos"/>
      <color rgb="0014213D"/>
      <sz val="11"/>
    </font>
    <font>
      <name val="Aptos"/>
      <b val="1"/>
      <color rgb="00FFFFFF"/>
      <sz val="10"/>
    </font>
    <font>
      <name val="Aptos Display"/>
      <b val="1"/>
      <color rgb="00E8793E"/>
      <sz val="16"/>
    </font>
    <font>
      <name val="Aptos"/>
      <b val="1"/>
      <color rgb="00FFFFFF"/>
    </font>
  </fonts>
  <fills count="8">
    <fill>
      <patternFill/>
    </fill>
    <fill>
      <patternFill patternType="gray125"/>
    </fill>
    <fill>
      <patternFill patternType="solid">
        <fgColor rgb="00183B4E"/>
      </patternFill>
    </fill>
    <fill>
      <patternFill patternType="solid">
        <fgColor rgb="00F7F3EA"/>
      </patternFill>
    </fill>
    <fill>
      <patternFill patternType="solid">
        <fgColor rgb="00FCFAF5"/>
      </patternFill>
    </fill>
    <fill>
      <patternFill patternType="solid">
        <fgColor rgb="00FFF0C2"/>
      </patternFill>
    </fill>
    <fill>
      <patternFill patternType="solid">
        <fgColor rgb="0014213D"/>
      </patternFill>
    </fill>
    <fill>
      <patternFill patternType="solid">
        <fgColor rgb="00FCE6D7"/>
      </patternFill>
    </fill>
  </fills>
  <borders count="3">
    <border>
      <left/>
      <right/>
      <top/>
      <bottom/>
      <diagonal/>
    </border>
    <border>
      <bottom style="thin">
        <color rgb="00D8D2C4"/>
      </bottom>
    </border>
    <border>
      <bottom style="hair">
        <color rgb="00D8D2C4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2" fillId="3" borderId="0" applyAlignment="1" pivotButton="0" quotePrefix="0" xfId="0">
      <alignment vertical="center" wrapText="1"/>
    </xf>
    <xf numFmtId="0" fontId="3" fillId="0" borderId="0" pivotButton="0" quotePrefix="0" xfId="0"/>
    <xf numFmtId="0" fontId="4" fillId="4" borderId="0" applyAlignment="1" pivotButton="0" quotePrefix="0" xfId="0">
      <alignment vertical="top" wrapText="1"/>
    </xf>
    <xf numFmtId="0" fontId="4" fillId="5" borderId="0" applyAlignment="1" pivotButton="0" quotePrefix="0" xfId="0">
      <alignment vertical="top" wrapText="1"/>
    </xf>
    <xf numFmtId="0" fontId="5" fillId="6" borderId="1" applyAlignment="1" pivotButton="0" quotePrefix="0" xfId="0">
      <alignment vertical="center" wrapText="1"/>
    </xf>
    <xf numFmtId="0" fontId="0" fillId="0" borderId="2" applyAlignment="1" pivotButton="0" quotePrefix="0" xfId="0">
      <alignment vertical="top" wrapText="1"/>
    </xf>
    <xf numFmtId="164" fontId="0" fillId="0" borderId="2" applyAlignment="1" pivotButton="0" quotePrefix="0" xfId="0">
      <alignment vertical="top" wrapText="1"/>
    </xf>
    <xf numFmtId="165" fontId="0" fillId="0" borderId="2" applyAlignment="1" pivotButton="0" quotePrefix="0" xfId="0">
      <alignment vertical="top" wrapText="1"/>
    </xf>
    <xf numFmtId="1" fontId="0" fillId="7" borderId="2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7" fillId="6" borderId="0" pivotButton="0" quotePrefix="0" xfId="0"/>
    <xf numFmtId="0" fontId="0" fillId="0" borderId="1" pivotButton="0" quotePrefix="0" xfId="0"/>
    <xf numFmtId="0" fontId="6" fillId="0" borderId="1" pivotButton="0" quotePrefix="0" xfId="0"/>
    <xf numFmtId="0" fontId="0" fillId="4" borderId="0" applyAlignment="1" pivotButton="0" quotePrefix="0" xfId="0">
      <alignment vertical="top" wrapText="1"/>
    </xf>
    <xf numFmtId="0" fontId="7" fillId="2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7D4D0"/>
        </patternFill>
      </fill>
    </dxf>
    <dxf>
      <fill>
        <patternFill patternType="solid">
          <fgColor rgb="00FFF0C2"/>
        </patternFill>
      </fill>
    </dxf>
    <dxf>
      <fill>
        <patternFill patternType="solid">
          <fgColor rgb="00DDEED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9" customHeight="1">
      <c r="A1" s="1" t="inlineStr">
        <is>
          <t>OPERATOR KIT 001  |  UNPLANNED WORK TRIAGE</t>
        </is>
      </c>
    </row>
    <row r="2" ht="18" customHeight="1"/>
    <row r="3" ht="28" customHeight="1">
      <c r="A3" s="2" t="inlineStr">
        <is>
          <t>A practical system for getting surprise work out of inboxes, chats, and people’s heads.</t>
        </is>
      </c>
    </row>
    <row r="5">
      <c r="B5" s="3" t="inlineStr">
        <is>
          <t>1. Define one front door</t>
        </is>
      </c>
    </row>
    <row r="6" ht="43" customHeight="1">
      <c r="B6" s="4" t="inlineStr">
        <is>
          <t>Choose where requests enter. Every unplanned request gets one row in Intake Log
before work begins—unless immediate safety action is required.</t>
        </is>
      </c>
    </row>
    <row r="8">
      <c r="B8" s="3" t="inlineStr">
        <is>
          <t>2. Triage consistently</t>
        </is>
      </c>
    </row>
    <row r="9" ht="43" customHeight="1">
      <c r="B9" s="4" t="inlineStr">
        <is>
          <t>Confirm safety impact, service impact, deadline, effort, and owner.
The score is a prompt for judgment, not an autopilot decision.</t>
        </is>
      </c>
    </row>
    <row r="11">
      <c r="B11" s="3" t="inlineStr">
        <is>
          <t>3. Make the next action explicit</t>
        </is>
      </c>
    </row>
    <row r="12" ht="43" customHeight="1">
      <c r="B12" s="4" t="inlineStr">
        <is>
          <t>Record what happens next: dispatch, estimate, clarify, schedule, decline, or escalate.
A status without a next action is just decorative administration.</t>
        </is>
      </c>
    </row>
    <row r="14">
      <c r="B14" s="3" t="inlineStr">
        <is>
          <t>4. Review weekly</t>
        </is>
      </c>
    </row>
    <row r="15" ht="43" customHeight="1">
      <c r="B15" s="4" t="inlineStr">
        <is>
          <t>Use Weekly Review for aging, open high-priority work, and blocked items.
Pick one recurring source of unplanned work to eliminate each week.</t>
        </is>
      </c>
    </row>
    <row r="18">
      <c r="B18" s="3" t="inlineStr">
        <is>
          <t>Scoring guide</t>
        </is>
      </c>
    </row>
    <row r="19">
      <c r="B19" s="5" t="inlineStr">
        <is>
          <t>Safety impact adds 50 points. High service impact adds 30, medium adds 15, and low adds 5. A deadline within one day adds 20; within three days adds 10. Use the score to surface risk, then apply human judgment using the Triage Rules sheet. Never let a score override safety policy, contractual requirements, or an informed manager decision.</t>
        </is>
      </c>
    </row>
    <row r="20"/>
    <row r="21"/>
    <row r="22"/>
  </sheetData>
  <mergeCells count="12">
    <mergeCell ref="A3:H3"/>
    <mergeCell ref="B5:G5"/>
    <mergeCell ref="B14:G14"/>
    <mergeCell ref="B19:G22"/>
    <mergeCell ref="B9:G9"/>
    <mergeCell ref="B8:G8"/>
    <mergeCell ref="B12:G12"/>
    <mergeCell ref="B18:G18"/>
    <mergeCell ref="A1:H2"/>
    <mergeCell ref="B15:G15"/>
    <mergeCell ref="B11:G11"/>
    <mergeCell ref="B6:G6"/>
  </mergeCells>
  <pageMargins left="0.25" right="0.25" top="0.5" bottom="0.5" header="0.5" footer="0.5"/>
  <headerFooter>
    <oddHeader/>
    <oddFooter>&amp;C&amp;8 &amp;K777777Tampa Dynamics  |  Operator Kit 001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M2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5" customWidth="1" min="1" max="1"/>
    <col width="13" customWidth="1" min="2" max="2"/>
    <col width="24" customWidth="1" min="3" max="3"/>
    <col width="38" customWidth="1" min="4" max="4"/>
    <col width="15" customWidth="1" min="5" max="5"/>
    <col width="15" customWidth="1" min="6" max="6"/>
    <col width="13" customWidth="1" min="7" max="7"/>
    <col width="13" customWidth="1" min="8" max="8"/>
    <col width="18" customWidth="1" min="9" max="9"/>
    <col width="16" customWidth="1" min="10" max="10"/>
    <col width="15" customWidth="1" min="11" max="11"/>
    <col width="28" customWidth="1" min="12" max="12"/>
    <col width="34" customWidth="1" min="13" max="13"/>
  </cols>
  <sheetData>
    <row r="1" ht="29" customHeight="1">
      <c r="A1" s="1" t="inlineStr">
        <is>
          <t>UNPLANNED WORK INTAKE LOG</t>
        </is>
      </c>
    </row>
    <row r="2" ht="18" customHeight="1"/>
    <row r="3" ht="28" customHeight="1">
      <c r="A3" s="2" t="inlineStr">
        <is>
          <t>Replace the sample rows, then use one row per request. Orange cells are calculated automatically.</t>
        </is>
      </c>
    </row>
    <row r="5" ht="34" customHeight="1">
      <c r="A5" s="6" t="inlineStr">
        <is>
          <t>Request ID</t>
        </is>
      </c>
      <c r="B5" s="6" t="inlineStr">
        <is>
          <t>Received</t>
        </is>
      </c>
      <c r="C5" s="6" t="inlineStr">
        <is>
          <t>Customer / Site</t>
        </is>
      </c>
      <c r="D5" s="6" t="inlineStr">
        <is>
          <t>Request</t>
        </is>
      </c>
      <c r="E5" s="6" t="inlineStr">
        <is>
          <t>Safety Impact</t>
        </is>
      </c>
      <c r="F5" s="6" t="inlineStr">
        <is>
          <t>Service Impact</t>
        </is>
      </c>
      <c r="G5" s="6" t="inlineStr">
        <is>
          <t>Deadline</t>
        </is>
      </c>
      <c r="H5" s="6" t="inlineStr">
        <is>
          <t>Effort Hours</t>
        </is>
      </c>
      <c r="I5" s="6" t="inlineStr">
        <is>
          <t>Owner</t>
        </is>
      </c>
      <c r="J5" s="6" t="inlineStr">
        <is>
          <t>Status</t>
        </is>
      </c>
      <c r="K5" s="6" t="inlineStr">
        <is>
          <t>Priority Score</t>
        </is>
      </c>
      <c r="L5" s="6" t="inlineStr">
        <is>
          <t>Next Action</t>
        </is>
      </c>
      <c r="M5" s="6" t="inlineStr">
        <is>
          <t>Notes</t>
        </is>
      </c>
    </row>
    <row r="6">
      <c r="A6" s="7" t="inlineStr">
        <is>
          <t>SAMPLE-001</t>
        </is>
      </c>
      <c r="B6" s="8" t="n">
        <v>46221</v>
      </c>
      <c r="C6" s="7" t="inlineStr">
        <is>
          <t>North Plant</t>
        </is>
      </c>
      <c r="D6" s="7" t="inlineStr">
        <is>
          <t>Cooling alarm in packaging area</t>
        </is>
      </c>
      <c r="E6" s="7" t="inlineStr">
        <is>
          <t>No</t>
        </is>
      </c>
      <c r="F6" s="7" t="inlineStr">
        <is>
          <t>High</t>
        </is>
      </c>
      <c r="G6" s="8" t="n">
        <v>46222</v>
      </c>
      <c r="H6" s="9" t="n">
        <v>3</v>
      </c>
      <c r="I6" s="7" t="inlineStr">
        <is>
          <t>A. Rivera</t>
        </is>
      </c>
      <c r="J6" s="7" t="inlineStr">
        <is>
          <t>Triaged</t>
        </is>
      </c>
      <c r="K6" s="10">
        <f>IF(B6="","",IF(E6="Yes",50,0)+IF(F6="High",30,IF(F6="Medium",15,IF(F6="Low",5,0)))+IF(G6&lt;&gt;"",IF(G6-TODAY()&lt;=1,20,IF(G6-TODAY()&lt;=3,10,0)),0))</f>
        <v/>
      </c>
      <c r="L6" s="7" t="inlineStr">
        <is>
          <t>Confirm technician and access window</t>
        </is>
      </c>
      <c r="M6" s="7" t="inlineStr">
        <is>
          <t>Delete sample rows before use</t>
        </is>
      </c>
    </row>
    <row r="7">
      <c r="A7" s="7" t="inlineStr">
        <is>
          <t>SAMPLE-002</t>
        </is>
      </c>
      <c r="B7" s="8" t="n">
        <v>46221</v>
      </c>
      <c r="C7" s="7" t="inlineStr">
        <is>
          <t>Warehouse 2</t>
        </is>
      </c>
      <c r="D7" s="7" t="inlineStr">
        <is>
          <t>Add two rack labels before cycle count</t>
        </is>
      </c>
      <c r="E7" s="7" t="inlineStr">
        <is>
          <t>No</t>
        </is>
      </c>
      <c r="F7" s="7" t="inlineStr">
        <is>
          <t>Low</t>
        </is>
      </c>
      <c r="G7" s="8" t="n">
        <v>46227</v>
      </c>
      <c r="H7" s="9" t="n">
        <v>1</v>
      </c>
      <c r="I7" s="7" t="inlineStr">
        <is>
          <t>J. Patel</t>
        </is>
      </c>
      <c r="J7" s="7" t="inlineStr">
        <is>
          <t>New</t>
        </is>
      </c>
      <c r="K7" s="10">
        <f>IF(B7="","",IF(E7="Yes",50,0)+IF(F7="High",30,IF(F7="Medium",15,IF(F7="Low",5,0)))+IF(G7&lt;&gt;"",IF(G7-TODAY()&lt;=1,20,IF(G7-TODAY()&lt;=3,10,0)),0))</f>
        <v/>
      </c>
      <c r="L7" s="7" t="inlineStr">
        <is>
          <t>Confirm exact rack locations</t>
        </is>
      </c>
      <c r="M7" s="7" t="inlineStr">
        <is>
          <t>Delete sample rows before use</t>
        </is>
      </c>
    </row>
    <row r="8">
      <c r="A8" s="7" t="inlineStr">
        <is>
          <t>SAMPLE-003</t>
        </is>
      </c>
      <c r="B8" s="8" t="n">
        <v>46221</v>
      </c>
      <c r="C8" s="7" t="inlineStr">
        <is>
          <t>South Yard</t>
        </is>
      </c>
      <c r="D8" s="7" t="inlineStr">
        <is>
          <t>Damaged guard near vehicle lane</t>
        </is>
      </c>
      <c r="E8" s="7" t="inlineStr">
        <is>
          <t>Yes</t>
        </is>
      </c>
      <c r="F8" s="7" t="inlineStr">
        <is>
          <t>High</t>
        </is>
      </c>
      <c r="G8" s="8" t="n">
        <v>46221</v>
      </c>
      <c r="H8" s="9" t="n">
        <v>2</v>
      </c>
      <c r="I8" s="7" t="inlineStr">
        <is>
          <t>M. Chen</t>
        </is>
      </c>
      <c r="J8" s="7" t="inlineStr">
        <is>
          <t>Escalated</t>
        </is>
      </c>
      <c r="K8" s="10">
        <f>IF(B8="","",IF(E8="Yes",50,0)+IF(F8="High",30,IF(F8="Medium",15,IF(F8="Low",5,0)))+IF(G8&lt;&gt;"",IF(G8-TODAY()&lt;=1,20,IF(G8-TODAY()&lt;=3,10,0)),0))</f>
        <v/>
      </c>
      <c r="L8" s="7" t="inlineStr">
        <is>
          <t>Secure area and follow safety procedure</t>
        </is>
      </c>
      <c r="M8" s="7" t="inlineStr">
        <is>
          <t>Delete sample rows before use</t>
        </is>
      </c>
    </row>
    <row r="9">
      <c r="A9" s="7" t="n"/>
      <c r="B9" s="8" t="n"/>
      <c r="C9" s="7" t="n"/>
      <c r="D9" s="7" t="n"/>
      <c r="E9" s="7" t="n"/>
      <c r="F9" s="7" t="n"/>
      <c r="G9" s="8" t="n"/>
      <c r="H9" s="9" t="n"/>
      <c r="I9" s="7" t="n"/>
      <c r="J9" s="7" t="n"/>
      <c r="K9" s="10">
        <f>IF(B9="","",IF(E9="Yes",50,0)+IF(F9="High",30,IF(F9="Medium",15,IF(F9="Low",5,0)))+IF(G9&lt;&gt;"",IF(G9-TODAY()&lt;=1,20,IF(G9-TODAY()&lt;=3,10,0)),0))</f>
        <v/>
      </c>
      <c r="L9" s="7" t="n"/>
      <c r="M9" s="7" t="n"/>
    </row>
    <row r="10">
      <c r="A10" s="7" t="n"/>
      <c r="B10" s="8" t="n"/>
      <c r="C10" s="7" t="n"/>
      <c r="D10" s="7" t="n"/>
      <c r="E10" s="7" t="n"/>
      <c r="F10" s="7" t="n"/>
      <c r="G10" s="8" t="n"/>
      <c r="H10" s="9" t="n"/>
      <c r="I10" s="7" t="n"/>
      <c r="J10" s="7" t="n"/>
      <c r="K10" s="10">
        <f>IF(B10="","",IF(E10="Yes",50,0)+IF(F10="High",30,IF(F10="Medium",15,IF(F10="Low",5,0)))+IF(G10&lt;&gt;"",IF(G10-TODAY()&lt;=1,20,IF(G10-TODAY()&lt;=3,10,0)),0))</f>
        <v/>
      </c>
      <c r="L10" s="7" t="n"/>
      <c r="M10" s="7" t="n"/>
    </row>
    <row r="11">
      <c r="A11" s="7" t="n"/>
      <c r="B11" s="8" t="n"/>
      <c r="C11" s="7" t="n"/>
      <c r="D11" s="7" t="n"/>
      <c r="E11" s="7" t="n"/>
      <c r="F11" s="7" t="n"/>
      <c r="G11" s="8" t="n"/>
      <c r="H11" s="9" t="n"/>
      <c r="I11" s="7" t="n"/>
      <c r="J11" s="7" t="n"/>
      <c r="K11" s="10">
        <f>IF(B11="","",IF(E11="Yes",50,0)+IF(F11="High",30,IF(F11="Medium",15,IF(F11="Low",5,0)))+IF(G11&lt;&gt;"",IF(G11-TODAY()&lt;=1,20,IF(G11-TODAY()&lt;=3,10,0)),0))</f>
        <v/>
      </c>
      <c r="L11" s="7" t="n"/>
      <c r="M11" s="7" t="n"/>
    </row>
    <row r="12">
      <c r="A12" s="7" t="n"/>
      <c r="B12" s="8" t="n"/>
      <c r="C12" s="7" t="n"/>
      <c r="D12" s="7" t="n"/>
      <c r="E12" s="7" t="n"/>
      <c r="F12" s="7" t="n"/>
      <c r="G12" s="8" t="n"/>
      <c r="H12" s="9" t="n"/>
      <c r="I12" s="7" t="n"/>
      <c r="J12" s="7" t="n"/>
      <c r="K12" s="10">
        <f>IF(B12="","",IF(E12="Yes",50,0)+IF(F12="High",30,IF(F12="Medium",15,IF(F12="Low",5,0)))+IF(G12&lt;&gt;"",IF(G12-TODAY()&lt;=1,20,IF(G12-TODAY()&lt;=3,10,0)),0))</f>
        <v/>
      </c>
      <c r="L12" s="7" t="n"/>
      <c r="M12" s="7" t="n"/>
    </row>
    <row r="13">
      <c r="A13" s="7" t="n"/>
      <c r="B13" s="8" t="n"/>
      <c r="C13" s="7" t="n"/>
      <c r="D13" s="7" t="n"/>
      <c r="E13" s="7" t="n"/>
      <c r="F13" s="7" t="n"/>
      <c r="G13" s="8" t="n"/>
      <c r="H13" s="9" t="n"/>
      <c r="I13" s="7" t="n"/>
      <c r="J13" s="7" t="n"/>
      <c r="K13" s="10">
        <f>IF(B13="","",IF(E13="Yes",50,0)+IF(F13="High",30,IF(F13="Medium",15,IF(F13="Low",5,0)))+IF(G13&lt;&gt;"",IF(G13-TODAY()&lt;=1,20,IF(G13-TODAY()&lt;=3,10,0)),0))</f>
        <v/>
      </c>
      <c r="L13" s="7" t="n"/>
      <c r="M13" s="7" t="n"/>
    </row>
    <row r="14">
      <c r="A14" s="7" t="n"/>
      <c r="B14" s="8" t="n"/>
      <c r="C14" s="7" t="n"/>
      <c r="D14" s="7" t="n"/>
      <c r="E14" s="7" t="n"/>
      <c r="F14" s="7" t="n"/>
      <c r="G14" s="8" t="n"/>
      <c r="H14" s="9" t="n"/>
      <c r="I14" s="7" t="n"/>
      <c r="J14" s="7" t="n"/>
      <c r="K14" s="10">
        <f>IF(B14="","",IF(E14="Yes",50,0)+IF(F14="High",30,IF(F14="Medium",15,IF(F14="Low",5,0)))+IF(G14&lt;&gt;"",IF(G14-TODAY()&lt;=1,20,IF(G14-TODAY()&lt;=3,10,0)),0))</f>
        <v/>
      </c>
      <c r="L14" s="7" t="n"/>
      <c r="M14" s="7" t="n"/>
    </row>
    <row r="15">
      <c r="A15" s="7" t="n"/>
      <c r="B15" s="8" t="n"/>
      <c r="C15" s="7" t="n"/>
      <c r="D15" s="7" t="n"/>
      <c r="E15" s="7" t="n"/>
      <c r="F15" s="7" t="n"/>
      <c r="G15" s="8" t="n"/>
      <c r="H15" s="9" t="n"/>
      <c r="I15" s="7" t="n"/>
      <c r="J15" s="7" t="n"/>
      <c r="K15" s="10">
        <f>IF(B15="","",IF(E15="Yes",50,0)+IF(F15="High",30,IF(F15="Medium",15,IF(F15="Low",5,0)))+IF(G15&lt;&gt;"",IF(G15-TODAY()&lt;=1,20,IF(G15-TODAY()&lt;=3,10,0)),0))</f>
        <v/>
      </c>
      <c r="L15" s="7" t="n"/>
      <c r="M15" s="7" t="n"/>
    </row>
    <row r="16">
      <c r="A16" s="7" t="n"/>
      <c r="B16" s="8" t="n"/>
      <c r="C16" s="7" t="n"/>
      <c r="D16" s="7" t="n"/>
      <c r="E16" s="7" t="n"/>
      <c r="F16" s="7" t="n"/>
      <c r="G16" s="8" t="n"/>
      <c r="H16" s="9" t="n"/>
      <c r="I16" s="7" t="n"/>
      <c r="J16" s="7" t="n"/>
      <c r="K16" s="10">
        <f>IF(B16="","",IF(E16="Yes",50,0)+IF(F16="High",30,IF(F16="Medium",15,IF(F16="Low",5,0)))+IF(G16&lt;&gt;"",IF(G16-TODAY()&lt;=1,20,IF(G16-TODAY()&lt;=3,10,0)),0))</f>
        <v/>
      </c>
      <c r="L16" s="7" t="n"/>
      <c r="M16" s="7" t="n"/>
    </row>
    <row r="17">
      <c r="A17" s="7" t="n"/>
      <c r="B17" s="8" t="n"/>
      <c r="C17" s="7" t="n"/>
      <c r="D17" s="7" t="n"/>
      <c r="E17" s="7" t="n"/>
      <c r="F17" s="7" t="n"/>
      <c r="G17" s="8" t="n"/>
      <c r="H17" s="9" t="n"/>
      <c r="I17" s="7" t="n"/>
      <c r="J17" s="7" t="n"/>
      <c r="K17" s="10">
        <f>IF(B17="","",IF(E17="Yes",50,0)+IF(F17="High",30,IF(F17="Medium",15,IF(F17="Low",5,0)))+IF(G17&lt;&gt;"",IF(G17-TODAY()&lt;=1,20,IF(G17-TODAY()&lt;=3,10,0)),0))</f>
        <v/>
      </c>
      <c r="L17" s="7" t="n"/>
      <c r="M17" s="7" t="n"/>
    </row>
    <row r="18">
      <c r="A18" s="7" t="n"/>
      <c r="B18" s="8" t="n"/>
      <c r="C18" s="7" t="n"/>
      <c r="D18" s="7" t="n"/>
      <c r="E18" s="7" t="n"/>
      <c r="F18" s="7" t="n"/>
      <c r="G18" s="8" t="n"/>
      <c r="H18" s="9" t="n"/>
      <c r="I18" s="7" t="n"/>
      <c r="J18" s="7" t="n"/>
      <c r="K18" s="10">
        <f>IF(B18="","",IF(E18="Yes",50,0)+IF(F18="High",30,IF(F18="Medium",15,IF(F18="Low",5,0)))+IF(G18&lt;&gt;"",IF(G18-TODAY()&lt;=1,20,IF(G18-TODAY()&lt;=3,10,0)),0))</f>
        <v/>
      </c>
      <c r="L18" s="7" t="n"/>
      <c r="M18" s="7" t="n"/>
    </row>
    <row r="19">
      <c r="A19" s="7" t="n"/>
      <c r="B19" s="8" t="n"/>
      <c r="C19" s="7" t="n"/>
      <c r="D19" s="7" t="n"/>
      <c r="E19" s="7" t="n"/>
      <c r="F19" s="7" t="n"/>
      <c r="G19" s="8" t="n"/>
      <c r="H19" s="9" t="n"/>
      <c r="I19" s="7" t="n"/>
      <c r="J19" s="7" t="n"/>
      <c r="K19" s="10">
        <f>IF(B19="","",IF(E19="Yes",50,0)+IF(F19="High",30,IF(F19="Medium",15,IF(F19="Low",5,0)))+IF(G19&lt;&gt;"",IF(G19-TODAY()&lt;=1,20,IF(G19-TODAY()&lt;=3,10,0)),0))</f>
        <v/>
      </c>
      <c r="L19" s="7" t="n"/>
      <c r="M19" s="7" t="n"/>
    </row>
    <row r="20">
      <c r="A20" s="7" t="n"/>
      <c r="B20" s="8" t="n"/>
      <c r="C20" s="7" t="n"/>
      <c r="D20" s="7" t="n"/>
      <c r="E20" s="7" t="n"/>
      <c r="F20" s="7" t="n"/>
      <c r="G20" s="8" t="n"/>
      <c r="H20" s="9" t="n"/>
      <c r="I20" s="7" t="n"/>
      <c r="J20" s="7" t="n"/>
      <c r="K20" s="10">
        <f>IF(B20="","",IF(E20="Yes",50,0)+IF(F20="High",30,IF(F20="Medium",15,IF(F20="Low",5,0)))+IF(G20&lt;&gt;"",IF(G20-TODAY()&lt;=1,20,IF(G20-TODAY()&lt;=3,10,0)),0))</f>
        <v/>
      </c>
      <c r="L20" s="7" t="n"/>
      <c r="M20" s="7" t="n"/>
    </row>
    <row r="21">
      <c r="A21" s="7" t="n"/>
      <c r="B21" s="8" t="n"/>
      <c r="C21" s="7" t="n"/>
      <c r="D21" s="7" t="n"/>
      <c r="E21" s="7" t="n"/>
      <c r="F21" s="7" t="n"/>
      <c r="G21" s="8" t="n"/>
      <c r="H21" s="9" t="n"/>
      <c r="I21" s="7" t="n"/>
      <c r="J21" s="7" t="n"/>
      <c r="K21" s="10">
        <f>IF(B21="","",IF(E21="Yes",50,0)+IF(F21="High",30,IF(F21="Medium",15,IF(F21="Low",5,0)))+IF(G21&lt;&gt;"",IF(G21-TODAY()&lt;=1,20,IF(G21-TODAY()&lt;=3,10,0)),0))</f>
        <v/>
      </c>
      <c r="L21" s="7" t="n"/>
      <c r="M21" s="7" t="n"/>
    </row>
    <row r="22">
      <c r="A22" s="7" t="n"/>
      <c r="B22" s="8" t="n"/>
      <c r="C22" s="7" t="n"/>
      <c r="D22" s="7" t="n"/>
      <c r="E22" s="7" t="n"/>
      <c r="F22" s="7" t="n"/>
      <c r="G22" s="8" t="n"/>
      <c r="H22" s="9" t="n"/>
      <c r="I22" s="7" t="n"/>
      <c r="J22" s="7" t="n"/>
      <c r="K22" s="10">
        <f>IF(B22="","",IF(E22="Yes",50,0)+IF(F22="High",30,IF(F22="Medium",15,IF(F22="Low",5,0)))+IF(G22&lt;&gt;"",IF(G22-TODAY()&lt;=1,20,IF(G22-TODAY()&lt;=3,10,0)),0))</f>
        <v/>
      </c>
      <c r="L22" s="7" t="n"/>
      <c r="M22" s="7" t="n"/>
    </row>
    <row r="23">
      <c r="A23" s="7" t="n"/>
      <c r="B23" s="8" t="n"/>
      <c r="C23" s="7" t="n"/>
      <c r="D23" s="7" t="n"/>
      <c r="E23" s="7" t="n"/>
      <c r="F23" s="7" t="n"/>
      <c r="G23" s="8" t="n"/>
      <c r="H23" s="9" t="n"/>
      <c r="I23" s="7" t="n"/>
      <c r="J23" s="7" t="n"/>
      <c r="K23" s="10">
        <f>IF(B23="","",IF(E23="Yes",50,0)+IF(F23="High",30,IF(F23="Medium",15,IF(F23="Low",5,0)))+IF(G23&lt;&gt;"",IF(G23-TODAY()&lt;=1,20,IF(G23-TODAY()&lt;=3,10,0)),0))</f>
        <v/>
      </c>
      <c r="L23" s="7" t="n"/>
      <c r="M23" s="7" t="n"/>
    </row>
    <row r="24">
      <c r="A24" s="7" t="n"/>
      <c r="B24" s="8" t="n"/>
      <c r="C24" s="7" t="n"/>
      <c r="D24" s="7" t="n"/>
      <c r="E24" s="7" t="n"/>
      <c r="F24" s="7" t="n"/>
      <c r="G24" s="8" t="n"/>
      <c r="H24" s="9" t="n"/>
      <c r="I24" s="7" t="n"/>
      <c r="J24" s="7" t="n"/>
      <c r="K24" s="10">
        <f>IF(B24="","",IF(E24="Yes",50,0)+IF(F24="High",30,IF(F24="Medium",15,IF(F24="Low",5,0)))+IF(G24&lt;&gt;"",IF(G24-TODAY()&lt;=1,20,IF(G24-TODAY()&lt;=3,10,0)),0))</f>
        <v/>
      </c>
      <c r="L24" s="7" t="n"/>
      <c r="M24" s="7" t="n"/>
    </row>
    <row r="25">
      <c r="A25" s="7" t="n"/>
      <c r="B25" s="8" t="n"/>
      <c r="C25" s="7" t="n"/>
      <c r="D25" s="7" t="n"/>
      <c r="E25" s="7" t="n"/>
      <c r="F25" s="7" t="n"/>
      <c r="G25" s="8" t="n"/>
      <c r="H25" s="9" t="n"/>
      <c r="I25" s="7" t="n"/>
      <c r="J25" s="7" t="n"/>
      <c r="K25" s="10">
        <f>IF(B25="","",IF(E25="Yes",50,0)+IF(F25="High",30,IF(F25="Medium",15,IF(F25="Low",5,0)))+IF(G25&lt;&gt;"",IF(G25-TODAY()&lt;=1,20,IF(G25-TODAY()&lt;=3,10,0)),0))</f>
        <v/>
      </c>
      <c r="L25" s="7" t="n"/>
      <c r="M25" s="7" t="n"/>
    </row>
    <row r="26">
      <c r="A26" s="7" t="n"/>
      <c r="B26" s="8" t="n"/>
      <c r="C26" s="7" t="n"/>
      <c r="D26" s="7" t="n"/>
      <c r="E26" s="7" t="n"/>
      <c r="F26" s="7" t="n"/>
      <c r="G26" s="8" t="n"/>
      <c r="H26" s="9" t="n"/>
      <c r="I26" s="7" t="n"/>
      <c r="J26" s="7" t="n"/>
      <c r="K26" s="10">
        <f>IF(B26="","",IF(E26="Yes",50,0)+IF(F26="High",30,IF(F26="Medium",15,IF(F26="Low",5,0)))+IF(G26&lt;&gt;"",IF(G26-TODAY()&lt;=1,20,IF(G26-TODAY()&lt;=3,10,0)),0))</f>
        <v/>
      </c>
      <c r="L26" s="7" t="n"/>
      <c r="M26" s="7" t="n"/>
    </row>
    <row r="27">
      <c r="A27" s="7" t="n"/>
      <c r="B27" s="8" t="n"/>
      <c r="C27" s="7" t="n"/>
      <c r="D27" s="7" t="n"/>
      <c r="E27" s="7" t="n"/>
      <c r="F27" s="7" t="n"/>
      <c r="G27" s="8" t="n"/>
      <c r="H27" s="9" t="n"/>
      <c r="I27" s="7" t="n"/>
      <c r="J27" s="7" t="n"/>
      <c r="K27" s="10">
        <f>IF(B27="","",IF(E27="Yes",50,0)+IF(F27="High",30,IF(F27="Medium",15,IF(F27="Low",5,0)))+IF(G27&lt;&gt;"",IF(G27-TODAY()&lt;=1,20,IF(G27-TODAY()&lt;=3,10,0)),0))</f>
        <v/>
      </c>
      <c r="L27" s="7" t="n"/>
      <c r="M27" s="7" t="n"/>
    </row>
    <row r="28">
      <c r="A28" s="7" t="n"/>
      <c r="B28" s="8" t="n"/>
      <c r="C28" s="7" t="n"/>
      <c r="D28" s="7" t="n"/>
      <c r="E28" s="7" t="n"/>
      <c r="F28" s="7" t="n"/>
      <c r="G28" s="8" t="n"/>
      <c r="H28" s="9" t="n"/>
      <c r="I28" s="7" t="n"/>
      <c r="J28" s="7" t="n"/>
      <c r="K28" s="10">
        <f>IF(B28="","",IF(E28="Yes",50,0)+IF(F28="High",30,IF(F28="Medium",15,IF(F28="Low",5,0)))+IF(G28&lt;&gt;"",IF(G28-TODAY()&lt;=1,20,IF(G28-TODAY()&lt;=3,10,0)),0))</f>
        <v/>
      </c>
      <c r="L28" s="7" t="n"/>
      <c r="M28" s="7" t="n"/>
    </row>
    <row r="29">
      <c r="A29" s="7" t="n"/>
      <c r="B29" s="8" t="n"/>
      <c r="C29" s="7" t="n"/>
      <c r="D29" s="7" t="n"/>
      <c r="E29" s="7" t="n"/>
      <c r="F29" s="7" t="n"/>
      <c r="G29" s="8" t="n"/>
      <c r="H29" s="9" t="n"/>
      <c r="I29" s="7" t="n"/>
      <c r="J29" s="7" t="n"/>
      <c r="K29" s="10">
        <f>IF(B29="","",IF(E29="Yes",50,0)+IF(F29="High",30,IF(F29="Medium",15,IF(F29="Low",5,0)))+IF(G29&lt;&gt;"",IF(G29-TODAY()&lt;=1,20,IF(G29-TODAY()&lt;=3,10,0)),0))</f>
        <v/>
      </c>
      <c r="L29" s="7" t="n"/>
      <c r="M29" s="7" t="n"/>
    </row>
    <row r="30">
      <c r="A30" s="7" t="n"/>
      <c r="B30" s="8" t="n"/>
      <c r="C30" s="7" t="n"/>
      <c r="D30" s="7" t="n"/>
      <c r="E30" s="7" t="n"/>
      <c r="F30" s="7" t="n"/>
      <c r="G30" s="8" t="n"/>
      <c r="H30" s="9" t="n"/>
      <c r="I30" s="7" t="n"/>
      <c r="J30" s="7" t="n"/>
      <c r="K30" s="10">
        <f>IF(B30="","",IF(E30="Yes",50,0)+IF(F30="High",30,IF(F30="Medium",15,IF(F30="Low",5,0)))+IF(G30&lt;&gt;"",IF(G30-TODAY()&lt;=1,20,IF(G30-TODAY()&lt;=3,10,0)),0))</f>
        <v/>
      </c>
      <c r="L30" s="7" t="n"/>
      <c r="M30" s="7" t="n"/>
    </row>
    <row r="31">
      <c r="A31" s="7" t="n"/>
      <c r="B31" s="8" t="n"/>
      <c r="C31" s="7" t="n"/>
      <c r="D31" s="7" t="n"/>
      <c r="E31" s="7" t="n"/>
      <c r="F31" s="7" t="n"/>
      <c r="G31" s="8" t="n"/>
      <c r="H31" s="9" t="n"/>
      <c r="I31" s="7" t="n"/>
      <c r="J31" s="7" t="n"/>
      <c r="K31" s="10">
        <f>IF(B31="","",IF(E31="Yes",50,0)+IF(F31="High",30,IF(F31="Medium",15,IF(F31="Low",5,0)))+IF(G31&lt;&gt;"",IF(G31-TODAY()&lt;=1,20,IF(G31-TODAY()&lt;=3,10,0)),0))</f>
        <v/>
      </c>
      <c r="L31" s="7" t="n"/>
      <c r="M31" s="7" t="n"/>
    </row>
    <row r="32">
      <c r="A32" s="7" t="n"/>
      <c r="B32" s="8" t="n"/>
      <c r="C32" s="7" t="n"/>
      <c r="D32" s="7" t="n"/>
      <c r="E32" s="7" t="n"/>
      <c r="F32" s="7" t="n"/>
      <c r="G32" s="8" t="n"/>
      <c r="H32" s="9" t="n"/>
      <c r="I32" s="7" t="n"/>
      <c r="J32" s="7" t="n"/>
      <c r="K32" s="10">
        <f>IF(B32="","",IF(E32="Yes",50,0)+IF(F32="High",30,IF(F32="Medium",15,IF(F32="Low",5,0)))+IF(G32&lt;&gt;"",IF(G32-TODAY()&lt;=1,20,IF(G32-TODAY()&lt;=3,10,0)),0))</f>
        <v/>
      </c>
      <c r="L32" s="7" t="n"/>
      <c r="M32" s="7" t="n"/>
    </row>
    <row r="33">
      <c r="A33" s="7" t="n"/>
      <c r="B33" s="8" t="n"/>
      <c r="C33" s="7" t="n"/>
      <c r="D33" s="7" t="n"/>
      <c r="E33" s="7" t="n"/>
      <c r="F33" s="7" t="n"/>
      <c r="G33" s="8" t="n"/>
      <c r="H33" s="9" t="n"/>
      <c r="I33" s="7" t="n"/>
      <c r="J33" s="7" t="n"/>
      <c r="K33" s="10">
        <f>IF(B33="","",IF(E33="Yes",50,0)+IF(F33="High",30,IF(F33="Medium",15,IF(F33="Low",5,0)))+IF(G33&lt;&gt;"",IF(G33-TODAY()&lt;=1,20,IF(G33-TODAY()&lt;=3,10,0)),0))</f>
        <v/>
      </c>
      <c r="L33" s="7" t="n"/>
      <c r="M33" s="7" t="n"/>
    </row>
    <row r="34">
      <c r="A34" s="7" t="n"/>
      <c r="B34" s="8" t="n"/>
      <c r="C34" s="7" t="n"/>
      <c r="D34" s="7" t="n"/>
      <c r="E34" s="7" t="n"/>
      <c r="F34" s="7" t="n"/>
      <c r="G34" s="8" t="n"/>
      <c r="H34" s="9" t="n"/>
      <c r="I34" s="7" t="n"/>
      <c r="J34" s="7" t="n"/>
      <c r="K34" s="10">
        <f>IF(B34="","",IF(E34="Yes",50,0)+IF(F34="High",30,IF(F34="Medium",15,IF(F34="Low",5,0)))+IF(G34&lt;&gt;"",IF(G34-TODAY()&lt;=1,20,IF(G34-TODAY()&lt;=3,10,0)),0))</f>
        <v/>
      </c>
      <c r="L34" s="7" t="n"/>
      <c r="M34" s="7" t="n"/>
    </row>
    <row r="35">
      <c r="A35" s="7" t="n"/>
      <c r="B35" s="8" t="n"/>
      <c r="C35" s="7" t="n"/>
      <c r="D35" s="7" t="n"/>
      <c r="E35" s="7" t="n"/>
      <c r="F35" s="7" t="n"/>
      <c r="G35" s="8" t="n"/>
      <c r="H35" s="9" t="n"/>
      <c r="I35" s="7" t="n"/>
      <c r="J35" s="7" t="n"/>
      <c r="K35" s="10">
        <f>IF(B35="","",IF(E35="Yes",50,0)+IF(F35="High",30,IF(F35="Medium",15,IF(F35="Low",5,0)))+IF(G35&lt;&gt;"",IF(G35-TODAY()&lt;=1,20,IF(G35-TODAY()&lt;=3,10,0)),0))</f>
        <v/>
      </c>
      <c r="L35" s="7" t="n"/>
      <c r="M35" s="7" t="n"/>
    </row>
    <row r="36">
      <c r="A36" s="7" t="n"/>
      <c r="B36" s="8" t="n"/>
      <c r="C36" s="7" t="n"/>
      <c r="D36" s="7" t="n"/>
      <c r="E36" s="7" t="n"/>
      <c r="F36" s="7" t="n"/>
      <c r="G36" s="8" t="n"/>
      <c r="H36" s="9" t="n"/>
      <c r="I36" s="7" t="n"/>
      <c r="J36" s="7" t="n"/>
      <c r="K36" s="10">
        <f>IF(B36="","",IF(E36="Yes",50,0)+IF(F36="High",30,IF(F36="Medium",15,IF(F36="Low",5,0)))+IF(G36&lt;&gt;"",IF(G36-TODAY()&lt;=1,20,IF(G36-TODAY()&lt;=3,10,0)),0))</f>
        <v/>
      </c>
      <c r="L36" s="7" t="n"/>
      <c r="M36" s="7" t="n"/>
    </row>
    <row r="37">
      <c r="A37" s="7" t="n"/>
      <c r="B37" s="8" t="n"/>
      <c r="C37" s="7" t="n"/>
      <c r="D37" s="7" t="n"/>
      <c r="E37" s="7" t="n"/>
      <c r="F37" s="7" t="n"/>
      <c r="G37" s="8" t="n"/>
      <c r="H37" s="9" t="n"/>
      <c r="I37" s="7" t="n"/>
      <c r="J37" s="7" t="n"/>
      <c r="K37" s="10">
        <f>IF(B37="","",IF(E37="Yes",50,0)+IF(F37="High",30,IF(F37="Medium",15,IF(F37="Low",5,0)))+IF(G37&lt;&gt;"",IF(G37-TODAY()&lt;=1,20,IF(G37-TODAY()&lt;=3,10,0)),0))</f>
        <v/>
      </c>
      <c r="L37" s="7" t="n"/>
      <c r="M37" s="7" t="n"/>
    </row>
    <row r="38">
      <c r="A38" s="7" t="n"/>
      <c r="B38" s="8" t="n"/>
      <c r="C38" s="7" t="n"/>
      <c r="D38" s="7" t="n"/>
      <c r="E38" s="7" t="n"/>
      <c r="F38" s="7" t="n"/>
      <c r="G38" s="8" t="n"/>
      <c r="H38" s="9" t="n"/>
      <c r="I38" s="7" t="n"/>
      <c r="J38" s="7" t="n"/>
      <c r="K38" s="10">
        <f>IF(B38="","",IF(E38="Yes",50,0)+IF(F38="High",30,IF(F38="Medium",15,IF(F38="Low",5,0)))+IF(G38&lt;&gt;"",IF(G38-TODAY()&lt;=1,20,IF(G38-TODAY()&lt;=3,10,0)),0))</f>
        <v/>
      </c>
      <c r="L38" s="7" t="n"/>
      <c r="M38" s="7" t="n"/>
    </row>
    <row r="39">
      <c r="A39" s="7" t="n"/>
      <c r="B39" s="8" t="n"/>
      <c r="C39" s="7" t="n"/>
      <c r="D39" s="7" t="n"/>
      <c r="E39" s="7" t="n"/>
      <c r="F39" s="7" t="n"/>
      <c r="G39" s="8" t="n"/>
      <c r="H39" s="9" t="n"/>
      <c r="I39" s="7" t="n"/>
      <c r="J39" s="7" t="n"/>
      <c r="K39" s="10">
        <f>IF(B39="","",IF(E39="Yes",50,0)+IF(F39="High",30,IF(F39="Medium",15,IF(F39="Low",5,0)))+IF(G39&lt;&gt;"",IF(G39-TODAY()&lt;=1,20,IF(G39-TODAY()&lt;=3,10,0)),0))</f>
        <v/>
      </c>
      <c r="L39" s="7" t="n"/>
      <c r="M39" s="7" t="n"/>
    </row>
    <row r="40">
      <c r="A40" s="7" t="n"/>
      <c r="B40" s="8" t="n"/>
      <c r="C40" s="7" t="n"/>
      <c r="D40" s="7" t="n"/>
      <c r="E40" s="7" t="n"/>
      <c r="F40" s="7" t="n"/>
      <c r="G40" s="8" t="n"/>
      <c r="H40" s="9" t="n"/>
      <c r="I40" s="7" t="n"/>
      <c r="J40" s="7" t="n"/>
      <c r="K40" s="10">
        <f>IF(B40="","",IF(E40="Yes",50,0)+IF(F40="High",30,IF(F40="Medium",15,IF(F40="Low",5,0)))+IF(G40&lt;&gt;"",IF(G40-TODAY()&lt;=1,20,IF(G40-TODAY()&lt;=3,10,0)),0))</f>
        <v/>
      </c>
      <c r="L40" s="7" t="n"/>
      <c r="M40" s="7" t="n"/>
    </row>
    <row r="41">
      <c r="A41" s="7" t="n"/>
      <c r="B41" s="8" t="n"/>
      <c r="C41" s="7" t="n"/>
      <c r="D41" s="7" t="n"/>
      <c r="E41" s="7" t="n"/>
      <c r="F41" s="7" t="n"/>
      <c r="G41" s="8" t="n"/>
      <c r="H41" s="9" t="n"/>
      <c r="I41" s="7" t="n"/>
      <c r="J41" s="7" t="n"/>
      <c r="K41" s="10">
        <f>IF(B41="","",IF(E41="Yes",50,0)+IF(F41="High",30,IF(F41="Medium",15,IF(F41="Low",5,0)))+IF(G41&lt;&gt;"",IF(G41-TODAY()&lt;=1,20,IF(G41-TODAY()&lt;=3,10,0)),0))</f>
        <v/>
      </c>
      <c r="L41" s="7" t="n"/>
      <c r="M41" s="7" t="n"/>
    </row>
    <row r="42">
      <c r="A42" s="7" t="n"/>
      <c r="B42" s="8" t="n"/>
      <c r="C42" s="7" t="n"/>
      <c r="D42" s="7" t="n"/>
      <c r="E42" s="7" t="n"/>
      <c r="F42" s="7" t="n"/>
      <c r="G42" s="8" t="n"/>
      <c r="H42" s="9" t="n"/>
      <c r="I42" s="7" t="n"/>
      <c r="J42" s="7" t="n"/>
      <c r="K42" s="10">
        <f>IF(B42="","",IF(E42="Yes",50,0)+IF(F42="High",30,IF(F42="Medium",15,IF(F42="Low",5,0)))+IF(G42&lt;&gt;"",IF(G42-TODAY()&lt;=1,20,IF(G42-TODAY()&lt;=3,10,0)),0))</f>
        <v/>
      </c>
      <c r="L42" s="7" t="n"/>
      <c r="M42" s="7" t="n"/>
    </row>
    <row r="43">
      <c r="A43" s="7" t="n"/>
      <c r="B43" s="8" t="n"/>
      <c r="C43" s="7" t="n"/>
      <c r="D43" s="7" t="n"/>
      <c r="E43" s="7" t="n"/>
      <c r="F43" s="7" t="n"/>
      <c r="G43" s="8" t="n"/>
      <c r="H43" s="9" t="n"/>
      <c r="I43" s="7" t="n"/>
      <c r="J43" s="7" t="n"/>
      <c r="K43" s="10">
        <f>IF(B43="","",IF(E43="Yes",50,0)+IF(F43="High",30,IF(F43="Medium",15,IF(F43="Low",5,0)))+IF(G43&lt;&gt;"",IF(G43-TODAY()&lt;=1,20,IF(G43-TODAY()&lt;=3,10,0)),0))</f>
        <v/>
      </c>
      <c r="L43" s="7" t="n"/>
      <c r="M43" s="7" t="n"/>
    </row>
    <row r="44">
      <c r="A44" s="7" t="n"/>
      <c r="B44" s="8" t="n"/>
      <c r="C44" s="7" t="n"/>
      <c r="D44" s="7" t="n"/>
      <c r="E44" s="7" t="n"/>
      <c r="F44" s="7" t="n"/>
      <c r="G44" s="8" t="n"/>
      <c r="H44" s="9" t="n"/>
      <c r="I44" s="7" t="n"/>
      <c r="J44" s="7" t="n"/>
      <c r="K44" s="10">
        <f>IF(B44="","",IF(E44="Yes",50,0)+IF(F44="High",30,IF(F44="Medium",15,IF(F44="Low",5,0)))+IF(G44&lt;&gt;"",IF(G44-TODAY()&lt;=1,20,IF(G44-TODAY()&lt;=3,10,0)),0))</f>
        <v/>
      </c>
      <c r="L44" s="7" t="n"/>
      <c r="M44" s="7" t="n"/>
    </row>
    <row r="45">
      <c r="A45" s="7" t="n"/>
      <c r="B45" s="8" t="n"/>
      <c r="C45" s="7" t="n"/>
      <c r="D45" s="7" t="n"/>
      <c r="E45" s="7" t="n"/>
      <c r="F45" s="7" t="n"/>
      <c r="G45" s="8" t="n"/>
      <c r="H45" s="9" t="n"/>
      <c r="I45" s="7" t="n"/>
      <c r="J45" s="7" t="n"/>
      <c r="K45" s="10">
        <f>IF(B45="","",IF(E45="Yes",50,0)+IF(F45="High",30,IF(F45="Medium",15,IF(F45="Low",5,0)))+IF(G45&lt;&gt;"",IF(G45-TODAY()&lt;=1,20,IF(G45-TODAY()&lt;=3,10,0)),0))</f>
        <v/>
      </c>
      <c r="L45" s="7" t="n"/>
      <c r="M45" s="7" t="n"/>
    </row>
    <row r="46">
      <c r="A46" s="7" t="n"/>
      <c r="B46" s="8" t="n"/>
      <c r="C46" s="7" t="n"/>
      <c r="D46" s="7" t="n"/>
      <c r="E46" s="7" t="n"/>
      <c r="F46" s="7" t="n"/>
      <c r="G46" s="8" t="n"/>
      <c r="H46" s="9" t="n"/>
      <c r="I46" s="7" t="n"/>
      <c r="J46" s="7" t="n"/>
      <c r="K46" s="10">
        <f>IF(B46="","",IF(E46="Yes",50,0)+IF(F46="High",30,IF(F46="Medium",15,IF(F46="Low",5,0)))+IF(G46&lt;&gt;"",IF(G46-TODAY()&lt;=1,20,IF(G46-TODAY()&lt;=3,10,0)),0))</f>
        <v/>
      </c>
      <c r="L46" s="7" t="n"/>
      <c r="M46" s="7" t="n"/>
    </row>
    <row r="47">
      <c r="A47" s="7" t="n"/>
      <c r="B47" s="8" t="n"/>
      <c r="C47" s="7" t="n"/>
      <c r="D47" s="7" t="n"/>
      <c r="E47" s="7" t="n"/>
      <c r="F47" s="7" t="n"/>
      <c r="G47" s="8" t="n"/>
      <c r="H47" s="9" t="n"/>
      <c r="I47" s="7" t="n"/>
      <c r="J47" s="7" t="n"/>
      <c r="K47" s="10">
        <f>IF(B47="","",IF(E47="Yes",50,0)+IF(F47="High",30,IF(F47="Medium",15,IF(F47="Low",5,0)))+IF(G47&lt;&gt;"",IF(G47-TODAY()&lt;=1,20,IF(G47-TODAY()&lt;=3,10,0)),0))</f>
        <v/>
      </c>
      <c r="L47" s="7" t="n"/>
      <c r="M47" s="7" t="n"/>
    </row>
    <row r="48">
      <c r="A48" s="7" t="n"/>
      <c r="B48" s="8" t="n"/>
      <c r="C48" s="7" t="n"/>
      <c r="D48" s="7" t="n"/>
      <c r="E48" s="7" t="n"/>
      <c r="F48" s="7" t="n"/>
      <c r="G48" s="8" t="n"/>
      <c r="H48" s="9" t="n"/>
      <c r="I48" s="7" t="n"/>
      <c r="J48" s="7" t="n"/>
      <c r="K48" s="10">
        <f>IF(B48="","",IF(E48="Yes",50,0)+IF(F48="High",30,IF(F48="Medium",15,IF(F48="Low",5,0)))+IF(G48&lt;&gt;"",IF(G48-TODAY()&lt;=1,20,IF(G48-TODAY()&lt;=3,10,0)),0))</f>
        <v/>
      </c>
      <c r="L48" s="7" t="n"/>
      <c r="M48" s="7" t="n"/>
    </row>
    <row r="49">
      <c r="A49" s="7" t="n"/>
      <c r="B49" s="8" t="n"/>
      <c r="C49" s="7" t="n"/>
      <c r="D49" s="7" t="n"/>
      <c r="E49" s="7" t="n"/>
      <c r="F49" s="7" t="n"/>
      <c r="G49" s="8" t="n"/>
      <c r="H49" s="9" t="n"/>
      <c r="I49" s="7" t="n"/>
      <c r="J49" s="7" t="n"/>
      <c r="K49" s="10">
        <f>IF(B49="","",IF(E49="Yes",50,0)+IF(F49="High",30,IF(F49="Medium",15,IF(F49="Low",5,0)))+IF(G49&lt;&gt;"",IF(G49-TODAY()&lt;=1,20,IF(G49-TODAY()&lt;=3,10,0)),0))</f>
        <v/>
      </c>
      <c r="L49" s="7" t="n"/>
      <c r="M49" s="7" t="n"/>
    </row>
    <row r="50">
      <c r="A50" s="7" t="n"/>
      <c r="B50" s="8" t="n"/>
      <c r="C50" s="7" t="n"/>
      <c r="D50" s="7" t="n"/>
      <c r="E50" s="7" t="n"/>
      <c r="F50" s="7" t="n"/>
      <c r="G50" s="8" t="n"/>
      <c r="H50" s="9" t="n"/>
      <c r="I50" s="7" t="n"/>
      <c r="J50" s="7" t="n"/>
      <c r="K50" s="10">
        <f>IF(B50="","",IF(E50="Yes",50,0)+IF(F50="High",30,IF(F50="Medium",15,IF(F50="Low",5,0)))+IF(G50&lt;&gt;"",IF(G50-TODAY()&lt;=1,20,IF(G50-TODAY()&lt;=3,10,0)),0))</f>
        <v/>
      </c>
      <c r="L50" s="7" t="n"/>
      <c r="M50" s="7" t="n"/>
    </row>
    <row r="51">
      <c r="A51" s="7" t="n"/>
      <c r="B51" s="8" t="n"/>
      <c r="C51" s="7" t="n"/>
      <c r="D51" s="7" t="n"/>
      <c r="E51" s="7" t="n"/>
      <c r="F51" s="7" t="n"/>
      <c r="G51" s="8" t="n"/>
      <c r="H51" s="9" t="n"/>
      <c r="I51" s="7" t="n"/>
      <c r="J51" s="7" t="n"/>
      <c r="K51" s="10">
        <f>IF(B51="","",IF(E51="Yes",50,0)+IF(F51="High",30,IF(F51="Medium",15,IF(F51="Low",5,0)))+IF(G51&lt;&gt;"",IF(G51-TODAY()&lt;=1,20,IF(G51-TODAY()&lt;=3,10,0)),0))</f>
        <v/>
      </c>
      <c r="L51" s="7" t="n"/>
      <c r="M51" s="7" t="n"/>
    </row>
    <row r="52">
      <c r="A52" s="7" t="n"/>
      <c r="B52" s="8" t="n"/>
      <c r="C52" s="7" t="n"/>
      <c r="D52" s="7" t="n"/>
      <c r="E52" s="7" t="n"/>
      <c r="F52" s="7" t="n"/>
      <c r="G52" s="8" t="n"/>
      <c r="H52" s="9" t="n"/>
      <c r="I52" s="7" t="n"/>
      <c r="J52" s="7" t="n"/>
      <c r="K52" s="10">
        <f>IF(B52="","",IF(E52="Yes",50,0)+IF(F52="High",30,IF(F52="Medium",15,IF(F52="Low",5,0)))+IF(G52&lt;&gt;"",IF(G52-TODAY()&lt;=1,20,IF(G52-TODAY()&lt;=3,10,0)),0))</f>
        <v/>
      </c>
      <c r="L52" s="7" t="n"/>
      <c r="M52" s="7" t="n"/>
    </row>
    <row r="53">
      <c r="A53" s="7" t="n"/>
      <c r="B53" s="8" t="n"/>
      <c r="C53" s="7" t="n"/>
      <c r="D53" s="7" t="n"/>
      <c r="E53" s="7" t="n"/>
      <c r="F53" s="7" t="n"/>
      <c r="G53" s="8" t="n"/>
      <c r="H53" s="9" t="n"/>
      <c r="I53" s="7" t="n"/>
      <c r="J53" s="7" t="n"/>
      <c r="K53" s="10">
        <f>IF(B53="","",IF(E53="Yes",50,0)+IF(F53="High",30,IF(F53="Medium",15,IF(F53="Low",5,0)))+IF(G53&lt;&gt;"",IF(G53-TODAY()&lt;=1,20,IF(G53-TODAY()&lt;=3,10,0)),0))</f>
        <v/>
      </c>
      <c r="L53" s="7" t="n"/>
      <c r="M53" s="7" t="n"/>
    </row>
    <row r="54">
      <c r="A54" s="7" t="n"/>
      <c r="B54" s="8" t="n"/>
      <c r="C54" s="7" t="n"/>
      <c r="D54" s="7" t="n"/>
      <c r="E54" s="7" t="n"/>
      <c r="F54" s="7" t="n"/>
      <c r="G54" s="8" t="n"/>
      <c r="H54" s="9" t="n"/>
      <c r="I54" s="7" t="n"/>
      <c r="J54" s="7" t="n"/>
      <c r="K54" s="10">
        <f>IF(B54="","",IF(E54="Yes",50,0)+IF(F54="High",30,IF(F54="Medium",15,IF(F54="Low",5,0)))+IF(G54&lt;&gt;"",IF(G54-TODAY()&lt;=1,20,IF(G54-TODAY()&lt;=3,10,0)),0))</f>
        <v/>
      </c>
      <c r="L54" s="7" t="n"/>
      <c r="M54" s="7" t="n"/>
    </row>
    <row r="55">
      <c r="A55" s="7" t="n"/>
      <c r="B55" s="8" t="n"/>
      <c r="C55" s="7" t="n"/>
      <c r="D55" s="7" t="n"/>
      <c r="E55" s="7" t="n"/>
      <c r="F55" s="7" t="n"/>
      <c r="G55" s="8" t="n"/>
      <c r="H55" s="9" t="n"/>
      <c r="I55" s="7" t="n"/>
      <c r="J55" s="7" t="n"/>
      <c r="K55" s="10">
        <f>IF(B55="","",IF(E55="Yes",50,0)+IF(F55="High",30,IF(F55="Medium",15,IF(F55="Low",5,0)))+IF(G55&lt;&gt;"",IF(G55-TODAY()&lt;=1,20,IF(G55-TODAY()&lt;=3,10,0)),0))</f>
        <v/>
      </c>
      <c r="L55" s="7" t="n"/>
      <c r="M55" s="7" t="n"/>
    </row>
    <row r="56">
      <c r="A56" s="7" t="n"/>
      <c r="B56" s="8" t="n"/>
      <c r="C56" s="7" t="n"/>
      <c r="D56" s="7" t="n"/>
      <c r="E56" s="7" t="n"/>
      <c r="F56" s="7" t="n"/>
      <c r="G56" s="8" t="n"/>
      <c r="H56" s="9" t="n"/>
      <c r="I56" s="7" t="n"/>
      <c r="J56" s="7" t="n"/>
      <c r="K56" s="10">
        <f>IF(B56="","",IF(E56="Yes",50,0)+IF(F56="High",30,IF(F56="Medium",15,IF(F56="Low",5,0)))+IF(G56&lt;&gt;"",IF(G56-TODAY()&lt;=1,20,IF(G56-TODAY()&lt;=3,10,0)),0))</f>
        <v/>
      </c>
      <c r="L56" s="7" t="n"/>
      <c r="M56" s="7" t="n"/>
    </row>
    <row r="57">
      <c r="A57" s="7" t="n"/>
      <c r="B57" s="8" t="n"/>
      <c r="C57" s="7" t="n"/>
      <c r="D57" s="7" t="n"/>
      <c r="E57" s="7" t="n"/>
      <c r="F57" s="7" t="n"/>
      <c r="G57" s="8" t="n"/>
      <c r="H57" s="9" t="n"/>
      <c r="I57" s="7" t="n"/>
      <c r="J57" s="7" t="n"/>
      <c r="K57" s="10">
        <f>IF(B57="","",IF(E57="Yes",50,0)+IF(F57="High",30,IF(F57="Medium",15,IF(F57="Low",5,0)))+IF(G57&lt;&gt;"",IF(G57-TODAY()&lt;=1,20,IF(G57-TODAY()&lt;=3,10,0)),0))</f>
        <v/>
      </c>
      <c r="L57" s="7" t="n"/>
      <c r="M57" s="7" t="n"/>
    </row>
    <row r="58">
      <c r="A58" s="7" t="n"/>
      <c r="B58" s="8" t="n"/>
      <c r="C58" s="7" t="n"/>
      <c r="D58" s="7" t="n"/>
      <c r="E58" s="7" t="n"/>
      <c r="F58" s="7" t="n"/>
      <c r="G58" s="8" t="n"/>
      <c r="H58" s="9" t="n"/>
      <c r="I58" s="7" t="n"/>
      <c r="J58" s="7" t="n"/>
      <c r="K58" s="10">
        <f>IF(B58="","",IF(E58="Yes",50,0)+IF(F58="High",30,IF(F58="Medium",15,IF(F58="Low",5,0)))+IF(G58&lt;&gt;"",IF(G58-TODAY()&lt;=1,20,IF(G58-TODAY()&lt;=3,10,0)),0))</f>
        <v/>
      </c>
      <c r="L58" s="7" t="n"/>
      <c r="M58" s="7" t="n"/>
    </row>
    <row r="59">
      <c r="A59" s="7" t="n"/>
      <c r="B59" s="8" t="n"/>
      <c r="C59" s="7" t="n"/>
      <c r="D59" s="7" t="n"/>
      <c r="E59" s="7" t="n"/>
      <c r="F59" s="7" t="n"/>
      <c r="G59" s="8" t="n"/>
      <c r="H59" s="9" t="n"/>
      <c r="I59" s="7" t="n"/>
      <c r="J59" s="7" t="n"/>
      <c r="K59" s="10">
        <f>IF(B59="","",IF(E59="Yes",50,0)+IF(F59="High",30,IF(F59="Medium",15,IF(F59="Low",5,0)))+IF(G59&lt;&gt;"",IF(G59-TODAY()&lt;=1,20,IF(G59-TODAY()&lt;=3,10,0)),0))</f>
        <v/>
      </c>
      <c r="L59" s="7" t="n"/>
      <c r="M59" s="7" t="n"/>
    </row>
    <row r="60">
      <c r="A60" s="7" t="n"/>
      <c r="B60" s="8" t="n"/>
      <c r="C60" s="7" t="n"/>
      <c r="D60" s="7" t="n"/>
      <c r="E60" s="7" t="n"/>
      <c r="F60" s="7" t="n"/>
      <c r="G60" s="8" t="n"/>
      <c r="H60" s="9" t="n"/>
      <c r="I60" s="7" t="n"/>
      <c r="J60" s="7" t="n"/>
      <c r="K60" s="10">
        <f>IF(B60="","",IF(E60="Yes",50,0)+IF(F60="High",30,IF(F60="Medium",15,IF(F60="Low",5,0)))+IF(G60&lt;&gt;"",IF(G60-TODAY()&lt;=1,20,IF(G60-TODAY()&lt;=3,10,0)),0))</f>
        <v/>
      </c>
      <c r="L60" s="7" t="n"/>
      <c r="M60" s="7" t="n"/>
    </row>
    <row r="61">
      <c r="A61" s="7" t="n"/>
      <c r="B61" s="8" t="n"/>
      <c r="C61" s="7" t="n"/>
      <c r="D61" s="7" t="n"/>
      <c r="E61" s="7" t="n"/>
      <c r="F61" s="7" t="n"/>
      <c r="G61" s="8" t="n"/>
      <c r="H61" s="9" t="n"/>
      <c r="I61" s="7" t="n"/>
      <c r="J61" s="7" t="n"/>
      <c r="K61" s="10">
        <f>IF(B61="","",IF(E61="Yes",50,0)+IF(F61="High",30,IF(F61="Medium",15,IF(F61="Low",5,0)))+IF(G61&lt;&gt;"",IF(G61-TODAY()&lt;=1,20,IF(G61-TODAY()&lt;=3,10,0)),0))</f>
        <v/>
      </c>
      <c r="L61" s="7" t="n"/>
      <c r="M61" s="7" t="n"/>
    </row>
    <row r="62">
      <c r="A62" s="7" t="n"/>
      <c r="B62" s="8" t="n"/>
      <c r="C62" s="7" t="n"/>
      <c r="D62" s="7" t="n"/>
      <c r="E62" s="7" t="n"/>
      <c r="F62" s="7" t="n"/>
      <c r="G62" s="8" t="n"/>
      <c r="H62" s="9" t="n"/>
      <c r="I62" s="7" t="n"/>
      <c r="J62" s="7" t="n"/>
      <c r="K62" s="10">
        <f>IF(B62="","",IF(E62="Yes",50,0)+IF(F62="High",30,IF(F62="Medium",15,IF(F62="Low",5,0)))+IF(G62&lt;&gt;"",IF(G62-TODAY()&lt;=1,20,IF(G62-TODAY()&lt;=3,10,0)),0))</f>
        <v/>
      </c>
      <c r="L62" s="7" t="n"/>
      <c r="M62" s="7" t="n"/>
    </row>
    <row r="63">
      <c r="A63" s="7" t="n"/>
      <c r="B63" s="8" t="n"/>
      <c r="C63" s="7" t="n"/>
      <c r="D63" s="7" t="n"/>
      <c r="E63" s="7" t="n"/>
      <c r="F63" s="7" t="n"/>
      <c r="G63" s="8" t="n"/>
      <c r="H63" s="9" t="n"/>
      <c r="I63" s="7" t="n"/>
      <c r="J63" s="7" t="n"/>
      <c r="K63" s="10">
        <f>IF(B63="","",IF(E63="Yes",50,0)+IF(F63="High",30,IF(F63="Medium",15,IF(F63="Low",5,0)))+IF(G63&lt;&gt;"",IF(G63-TODAY()&lt;=1,20,IF(G63-TODAY()&lt;=3,10,0)),0))</f>
        <v/>
      </c>
      <c r="L63" s="7" t="n"/>
      <c r="M63" s="7" t="n"/>
    </row>
    <row r="64">
      <c r="A64" s="7" t="n"/>
      <c r="B64" s="8" t="n"/>
      <c r="C64" s="7" t="n"/>
      <c r="D64" s="7" t="n"/>
      <c r="E64" s="7" t="n"/>
      <c r="F64" s="7" t="n"/>
      <c r="G64" s="8" t="n"/>
      <c r="H64" s="9" t="n"/>
      <c r="I64" s="7" t="n"/>
      <c r="J64" s="7" t="n"/>
      <c r="K64" s="10">
        <f>IF(B64="","",IF(E64="Yes",50,0)+IF(F64="High",30,IF(F64="Medium",15,IF(F64="Low",5,0)))+IF(G64&lt;&gt;"",IF(G64-TODAY()&lt;=1,20,IF(G64-TODAY()&lt;=3,10,0)),0))</f>
        <v/>
      </c>
      <c r="L64" s="7" t="n"/>
      <c r="M64" s="7" t="n"/>
    </row>
    <row r="65">
      <c r="A65" s="7" t="n"/>
      <c r="B65" s="8" t="n"/>
      <c r="C65" s="7" t="n"/>
      <c r="D65" s="7" t="n"/>
      <c r="E65" s="7" t="n"/>
      <c r="F65" s="7" t="n"/>
      <c r="G65" s="8" t="n"/>
      <c r="H65" s="9" t="n"/>
      <c r="I65" s="7" t="n"/>
      <c r="J65" s="7" t="n"/>
      <c r="K65" s="10">
        <f>IF(B65="","",IF(E65="Yes",50,0)+IF(F65="High",30,IF(F65="Medium",15,IF(F65="Low",5,0)))+IF(G65&lt;&gt;"",IF(G65-TODAY()&lt;=1,20,IF(G65-TODAY()&lt;=3,10,0)),0))</f>
        <v/>
      </c>
      <c r="L65" s="7" t="n"/>
      <c r="M65" s="7" t="n"/>
    </row>
    <row r="66">
      <c r="A66" s="7" t="n"/>
      <c r="B66" s="8" t="n"/>
      <c r="C66" s="7" t="n"/>
      <c r="D66" s="7" t="n"/>
      <c r="E66" s="7" t="n"/>
      <c r="F66" s="7" t="n"/>
      <c r="G66" s="8" t="n"/>
      <c r="H66" s="9" t="n"/>
      <c r="I66" s="7" t="n"/>
      <c r="J66" s="7" t="n"/>
      <c r="K66" s="10">
        <f>IF(B66="","",IF(E66="Yes",50,0)+IF(F66="High",30,IF(F66="Medium",15,IF(F66="Low",5,0)))+IF(G66&lt;&gt;"",IF(G66-TODAY()&lt;=1,20,IF(G66-TODAY()&lt;=3,10,0)),0))</f>
        <v/>
      </c>
      <c r="L66" s="7" t="n"/>
      <c r="M66" s="7" t="n"/>
    </row>
    <row r="67">
      <c r="A67" s="7" t="n"/>
      <c r="B67" s="8" t="n"/>
      <c r="C67" s="7" t="n"/>
      <c r="D67" s="7" t="n"/>
      <c r="E67" s="7" t="n"/>
      <c r="F67" s="7" t="n"/>
      <c r="G67" s="8" t="n"/>
      <c r="H67" s="9" t="n"/>
      <c r="I67" s="7" t="n"/>
      <c r="J67" s="7" t="n"/>
      <c r="K67" s="10">
        <f>IF(B67="","",IF(E67="Yes",50,0)+IF(F67="High",30,IF(F67="Medium",15,IF(F67="Low",5,0)))+IF(G67&lt;&gt;"",IF(G67-TODAY()&lt;=1,20,IF(G67-TODAY()&lt;=3,10,0)),0))</f>
        <v/>
      </c>
      <c r="L67" s="7" t="n"/>
      <c r="M67" s="7" t="n"/>
    </row>
    <row r="68">
      <c r="A68" s="7" t="n"/>
      <c r="B68" s="8" t="n"/>
      <c r="C68" s="7" t="n"/>
      <c r="D68" s="7" t="n"/>
      <c r="E68" s="7" t="n"/>
      <c r="F68" s="7" t="n"/>
      <c r="G68" s="8" t="n"/>
      <c r="H68" s="9" t="n"/>
      <c r="I68" s="7" t="n"/>
      <c r="J68" s="7" t="n"/>
      <c r="K68" s="10">
        <f>IF(B68="","",IF(E68="Yes",50,0)+IF(F68="High",30,IF(F68="Medium",15,IF(F68="Low",5,0)))+IF(G68&lt;&gt;"",IF(G68-TODAY()&lt;=1,20,IF(G68-TODAY()&lt;=3,10,0)),0))</f>
        <v/>
      </c>
      <c r="L68" s="7" t="n"/>
      <c r="M68" s="7" t="n"/>
    </row>
    <row r="69">
      <c r="A69" s="7" t="n"/>
      <c r="B69" s="8" t="n"/>
      <c r="C69" s="7" t="n"/>
      <c r="D69" s="7" t="n"/>
      <c r="E69" s="7" t="n"/>
      <c r="F69" s="7" t="n"/>
      <c r="G69" s="8" t="n"/>
      <c r="H69" s="9" t="n"/>
      <c r="I69" s="7" t="n"/>
      <c r="J69" s="7" t="n"/>
      <c r="K69" s="10">
        <f>IF(B69="","",IF(E69="Yes",50,0)+IF(F69="High",30,IF(F69="Medium",15,IF(F69="Low",5,0)))+IF(G69&lt;&gt;"",IF(G69-TODAY()&lt;=1,20,IF(G69-TODAY()&lt;=3,10,0)),0))</f>
        <v/>
      </c>
      <c r="L69" s="7" t="n"/>
      <c r="M69" s="7" t="n"/>
    </row>
    <row r="70">
      <c r="A70" s="7" t="n"/>
      <c r="B70" s="8" t="n"/>
      <c r="C70" s="7" t="n"/>
      <c r="D70" s="7" t="n"/>
      <c r="E70" s="7" t="n"/>
      <c r="F70" s="7" t="n"/>
      <c r="G70" s="8" t="n"/>
      <c r="H70" s="9" t="n"/>
      <c r="I70" s="7" t="n"/>
      <c r="J70" s="7" t="n"/>
      <c r="K70" s="10">
        <f>IF(B70="","",IF(E70="Yes",50,0)+IF(F70="High",30,IF(F70="Medium",15,IF(F70="Low",5,0)))+IF(G70&lt;&gt;"",IF(G70-TODAY()&lt;=1,20,IF(G70-TODAY()&lt;=3,10,0)),0))</f>
        <v/>
      </c>
      <c r="L70" s="7" t="n"/>
      <c r="M70" s="7" t="n"/>
    </row>
    <row r="71">
      <c r="A71" s="7" t="n"/>
      <c r="B71" s="8" t="n"/>
      <c r="C71" s="7" t="n"/>
      <c r="D71" s="7" t="n"/>
      <c r="E71" s="7" t="n"/>
      <c r="F71" s="7" t="n"/>
      <c r="G71" s="8" t="n"/>
      <c r="H71" s="9" t="n"/>
      <c r="I71" s="7" t="n"/>
      <c r="J71" s="7" t="n"/>
      <c r="K71" s="10">
        <f>IF(B71="","",IF(E71="Yes",50,0)+IF(F71="High",30,IF(F71="Medium",15,IF(F71="Low",5,0)))+IF(G71&lt;&gt;"",IF(G71-TODAY()&lt;=1,20,IF(G71-TODAY()&lt;=3,10,0)),0))</f>
        <v/>
      </c>
      <c r="L71" s="7" t="n"/>
      <c r="M71" s="7" t="n"/>
    </row>
    <row r="72">
      <c r="A72" s="7" t="n"/>
      <c r="B72" s="8" t="n"/>
      <c r="C72" s="7" t="n"/>
      <c r="D72" s="7" t="n"/>
      <c r="E72" s="7" t="n"/>
      <c r="F72" s="7" t="n"/>
      <c r="G72" s="8" t="n"/>
      <c r="H72" s="9" t="n"/>
      <c r="I72" s="7" t="n"/>
      <c r="J72" s="7" t="n"/>
      <c r="K72" s="10">
        <f>IF(B72="","",IF(E72="Yes",50,0)+IF(F72="High",30,IF(F72="Medium",15,IF(F72="Low",5,0)))+IF(G72&lt;&gt;"",IF(G72-TODAY()&lt;=1,20,IF(G72-TODAY()&lt;=3,10,0)),0))</f>
        <v/>
      </c>
      <c r="L72" s="7" t="n"/>
      <c r="M72" s="7" t="n"/>
    </row>
    <row r="73">
      <c r="A73" s="7" t="n"/>
      <c r="B73" s="8" t="n"/>
      <c r="C73" s="7" t="n"/>
      <c r="D73" s="7" t="n"/>
      <c r="E73" s="7" t="n"/>
      <c r="F73" s="7" t="n"/>
      <c r="G73" s="8" t="n"/>
      <c r="H73" s="9" t="n"/>
      <c r="I73" s="7" t="n"/>
      <c r="J73" s="7" t="n"/>
      <c r="K73" s="10">
        <f>IF(B73="","",IF(E73="Yes",50,0)+IF(F73="High",30,IF(F73="Medium",15,IF(F73="Low",5,0)))+IF(G73&lt;&gt;"",IF(G73-TODAY()&lt;=1,20,IF(G73-TODAY()&lt;=3,10,0)),0))</f>
        <v/>
      </c>
      <c r="L73" s="7" t="n"/>
      <c r="M73" s="7" t="n"/>
    </row>
    <row r="74">
      <c r="A74" s="7" t="n"/>
      <c r="B74" s="8" t="n"/>
      <c r="C74" s="7" t="n"/>
      <c r="D74" s="7" t="n"/>
      <c r="E74" s="7" t="n"/>
      <c r="F74" s="7" t="n"/>
      <c r="G74" s="8" t="n"/>
      <c r="H74" s="9" t="n"/>
      <c r="I74" s="7" t="n"/>
      <c r="J74" s="7" t="n"/>
      <c r="K74" s="10">
        <f>IF(B74="","",IF(E74="Yes",50,0)+IF(F74="High",30,IF(F74="Medium",15,IF(F74="Low",5,0)))+IF(G74&lt;&gt;"",IF(G74-TODAY()&lt;=1,20,IF(G74-TODAY()&lt;=3,10,0)),0))</f>
        <v/>
      </c>
      <c r="L74" s="7" t="n"/>
      <c r="M74" s="7" t="n"/>
    </row>
    <row r="75">
      <c r="A75" s="7" t="n"/>
      <c r="B75" s="8" t="n"/>
      <c r="C75" s="7" t="n"/>
      <c r="D75" s="7" t="n"/>
      <c r="E75" s="7" t="n"/>
      <c r="F75" s="7" t="n"/>
      <c r="G75" s="8" t="n"/>
      <c r="H75" s="9" t="n"/>
      <c r="I75" s="7" t="n"/>
      <c r="J75" s="7" t="n"/>
      <c r="K75" s="10">
        <f>IF(B75="","",IF(E75="Yes",50,0)+IF(F75="High",30,IF(F75="Medium",15,IF(F75="Low",5,0)))+IF(G75&lt;&gt;"",IF(G75-TODAY()&lt;=1,20,IF(G75-TODAY()&lt;=3,10,0)),0))</f>
        <v/>
      </c>
      <c r="L75" s="7" t="n"/>
      <c r="M75" s="7" t="n"/>
    </row>
    <row r="76">
      <c r="A76" s="7" t="n"/>
      <c r="B76" s="8" t="n"/>
      <c r="C76" s="7" t="n"/>
      <c r="D76" s="7" t="n"/>
      <c r="E76" s="7" t="n"/>
      <c r="F76" s="7" t="n"/>
      <c r="G76" s="8" t="n"/>
      <c r="H76" s="9" t="n"/>
      <c r="I76" s="7" t="n"/>
      <c r="J76" s="7" t="n"/>
      <c r="K76" s="10">
        <f>IF(B76="","",IF(E76="Yes",50,0)+IF(F76="High",30,IF(F76="Medium",15,IF(F76="Low",5,0)))+IF(G76&lt;&gt;"",IF(G76-TODAY()&lt;=1,20,IF(G76-TODAY()&lt;=3,10,0)),0))</f>
        <v/>
      </c>
      <c r="L76" s="7" t="n"/>
      <c r="M76" s="7" t="n"/>
    </row>
    <row r="77">
      <c r="A77" s="7" t="n"/>
      <c r="B77" s="8" t="n"/>
      <c r="C77" s="7" t="n"/>
      <c r="D77" s="7" t="n"/>
      <c r="E77" s="7" t="n"/>
      <c r="F77" s="7" t="n"/>
      <c r="G77" s="8" t="n"/>
      <c r="H77" s="9" t="n"/>
      <c r="I77" s="7" t="n"/>
      <c r="J77" s="7" t="n"/>
      <c r="K77" s="10">
        <f>IF(B77="","",IF(E77="Yes",50,0)+IF(F77="High",30,IF(F77="Medium",15,IF(F77="Low",5,0)))+IF(G77&lt;&gt;"",IF(G77-TODAY()&lt;=1,20,IF(G77-TODAY()&lt;=3,10,0)),0))</f>
        <v/>
      </c>
      <c r="L77" s="7" t="n"/>
      <c r="M77" s="7" t="n"/>
    </row>
    <row r="78">
      <c r="A78" s="7" t="n"/>
      <c r="B78" s="8" t="n"/>
      <c r="C78" s="7" t="n"/>
      <c r="D78" s="7" t="n"/>
      <c r="E78" s="7" t="n"/>
      <c r="F78" s="7" t="n"/>
      <c r="G78" s="8" t="n"/>
      <c r="H78" s="9" t="n"/>
      <c r="I78" s="7" t="n"/>
      <c r="J78" s="7" t="n"/>
      <c r="K78" s="10">
        <f>IF(B78="","",IF(E78="Yes",50,0)+IF(F78="High",30,IF(F78="Medium",15,IF(F78="Low",5,0)))+IF(G78&lt;&gt;"",IF(G78-TODAY()&lt;=1,20,IF(G78-TODAY()&lt;=3,10,0)),0))</f>
        <v/>
      </c>
      <c r="L78" s="7" t="n"/>
      <c r="M78" s="7" t="n"/>
    </row>
    <row r="79">
      <c r="A79" s="7" t="n"/>
      <c r="B79" s="8" t="n"/>
      <c r="C79" s="7" t="n"/>
      <c r="D79" s="7" t="n"/>
      <c r="E79" s="7" t="n"/>
      <c r="F79" s="7" t="n"/>
      <c r="G79" s="8" t="n"/>
      <c r="H79" s="9" t="n"/>
      <c r="I79" s="7" t="n"/>
      <c r="J79" s="7" t="n"/>
      <c r="K79" s="10">
        <f>IF(B79="","",IF(E79="Yes",50,0)+IF(F79="High",30,IF(F79="Medium",15,IF(F79="Low",5,0)))+IF(G79&lt;&gt;"",IF(G79-TODAY()&lt;=1,20,IF(G79-TODAY()&lt;=3,10,0)),0))</f>
        <v/>
      </c>
      <c r="L79" s="7" t="n"/>
      <c r="M79" s="7" t="n"/>
    </row>
    <row r="80">
      <c r="A80" s="7" t="n"/>
      <c r="B80" s="8" t="n"/>
      <c r="C80" s="7" t="n"/>
      <c r="D80" s="7" t="n"/>
      <c r="E80" s="7" t="n"/>
      <c r="F80" s="7" t="n"/>
      <c r="G80" s="8" t="n"/>
      <c r="H80" s="9" t="n"/>
      <c r="I80" s="7" t="n"/>
      <c r="J80" s="7" t="n"/>
      <c r="K80" s="10">
        <f>IF(B80="","",IF(E80="Yes",50,0)+IF(F80="High",30,IF(F80="Medium",15,IF(F80="Low",5,0)))+IF(G80&lt;&gt;"",IF(G80-TODAY()&lt;=1,20,IF(G80-TODAY()&lt;=3,10,0)),0))</f>
        <v/>
      </c>
      <c r="L80" s="7" t="n"/>
      <c r="M80" s="7" t="n"/>
    </row>
    <row r="81">
      <c r="A81" s="7" t="n"/>
      <c r="B81" s="8" t="n"/>
      <c r="C81" s="7" t="n"/>
      <c r="D81" s="7" t="n"/>
      <c r="E81" s="7" t="n"/>
      <c r="F81" s="7" t="n"/>
      <c r="G81" s="8" t="n"/>
      <c r="H81" s="9" t="n"/>
      <c r="I81" s="7" t="n"/>
      <c r="J81" s="7" t="n"/>
      <c r="K81" s="10">
        <f>IF(B81="","",IF(E81="Yes",50,0)+IF(F81="High",30,IF(F81="Medium",15,IF(F81="Low",5,0)))+IF(G81&lt;&gt;"",IF(G81-TODAY()&lt;=1,20,IF(G81-TODAY()&lt;=3,10,0)),0))</f>
        <v/>
      </c>
      <c r="L81" s="7" t="n"/>
      <c r="M81" s="7" t="n"/>
    </row>
    <row r="82">
      <c r="A82" s="7" t="n"/>
      <c r="B82" s="8" t="n"/>
      <c r="C82" s="7" t="n"/>
      <c r="D82" s="7" t="n"/>
      <c r="E82" s="7" t="n"/>
      <c r="F82" s="7" t="n"/>
      <c r="G82" s="8" t="n"/>
      <c r="H82" s="9" t="n"/>
      <c r="I82" s="7" t="n"/>
      <c r="J82" s="7" t="n"/>
      <c r="K82" s="10">
        <f>IF(B82="","",IF(E82="Yes",50,0)+IF(F82="High",30,IF(F82="Medium",15,IF(F82="Low",5,0)))+IF(G82&lt;&gt;"",IF(G82-TODAY()&lt;=1,20,IF(G82-TODAY()&lt;=3,10,0)),0))</f>
        <v/>
      </c>
      <c r="L82" s="7" t="n"/>
      <c r="M82" s="7" t="n"/>
    </row>
    <row r="83">
      <c r="A83" s="7" t="n"/>
      <c r="B83" s="8" t="n"/>
      <c r="C83" s="7" t="n"/>
      <c r="D83" s="7" t="n"/>
      <c r="E83" s="7" t="n"/>
      <c r="F83" s="7" t="n"/>
      <c r="G83" s="8" t="n"/>
      <c r="H83" s="9" t="n"/>
      <c r="I83" s="7" t="n"/>
      <c r="J83" s="7" t="n"/>
      <c r="K83" s="10">
        <f>IF(B83="","",IF(E83="Yes",50,0)+IF(F83="High",30,IF(F83="Medium",15,IF(F83="Low",5,0)))+IF(G83&lt;&gt;"",IF(G83-TODAY()&lt;=1,20,IF(G83-TODAY()&lt;=3,10,0)),0))</f>
        <v/>
      </c>
      <c r="L83" s="7" t="n"/>
      <c r="M83" s="7" t="n"/>
    </row>
    <row r="84">
      <c r="A84" s="7" t="n"/>
      <c r="B84" s="8" t="n"/>
      <c r="C84" s="7" t="n"/>
      <c r="D84" s="7" t="n"/>
      <c r="E84" s="7" t="n"/>
      <c r="F84" s="7" t="n"/>
      <c r="G84" s="8" t="n"/>
      <c r="H84" s="9" t="n"/>
      <c r="I84" s="7" t="n"/>
      <c r="J84" s="7" t="n"/>
      <c r="K84" s="10">
        <f>IF(B84="","",IF(E84="Yes",50,0)+IF(F84="High",30,IF(F84="Medium",15,IF(F84="Low",5,0)))+IF(G84&lt;&gt;"",IF(G84-TODAY()&lt;=1,20,IF(G84-TODAY()&lt;=3,10,0)),0))</f>
        <v/>
      </c>
      <c r="L84" s="7" t="n"/>
      <c r="M84" s="7" t="n"/>
    </row>
    <row r="85">
      <c r="A85" s="7" t="n"/>
      <c r="B85" s="8" t="n"/>
      <c r="C85" s="7" t="n"/>
      <c r="D85" s="7" t="n"/>
      <c r="E85" s="7" t="n"/>
      <c r="F85" s="7" t="n"/>
      <c r="G85" s="8" t="n"/>
      <c r="H85" s="9" t="n"/>
      <c r="I85" s="7" t="n"/>
      <c r="J85" s="7" t="n"/>
      <c r="K85" s="10">
        <f>IF(B85="","",IF(E85="Yes",50,0)+IF(F85="High",30,IF(F85="Medium",15,IF(F85="Low",5,0)))+IF(G85&lt;&gt;"",IF(G85-TODAY()&lt;=1,20,IF(G85-TODAY()&lt;=3,10,0)),0))</f>
        <v/>
      </c>
      <c r="L85" s="7" t="n"/>
      <c r="M85" s="7" t="n"/>
    </row>
    <row r="86">
      <c r="A86" s="7" t="n"/>
      <c r="B86" s="8" t="n"/>
      <c r="C86" s="7" t="n"/>
      <c r="D86" s="7" t="n"/>
      <c r="E86" s="7" t="n"/>
      <c r="F86" s="7" t="n"/>
      <c r="G86" s="8" t="n"/>
      <c r="H86" s="9" t="n"/>
      <c r="I86" s="7" t="n"/>
      <c r="J86" s="7" t="n"/>
      <c r="K86" s="10">
        <f>IF(B86="","",IF(E86="Yes",50,0)+IF(F86="High",30,IF(F86="Medium",15,IF(F86="Low",5,0)))+IF(G86&lt;&gt;"",IF(G86-TODAY()&lt;=1,20,IF(G86-TODAY()&lt;=3,10,0)),0))</f>
        <v/>
      </c>
      <c r="L86" s="7" t="n"/>
      <c r="M86" s="7" t="n"/>
    </row>
    <row r="87">
      <c r="A87" s="7" t="n"/>
      <c r="B87" s="8" t="n"/>
      <c r="C87" s="7" t="n"/>
      <c r="D87" s="7" t="n"/>
      <c r="E87" s="7" t="n"/>
      <c r="F87" s="7" t="n"/>
      <c r="G87" s="8" t="n"/>
      <c r="H87" s="9" t="n"/>
      <c r="I87" s="7" t="n"/>
      <c r="J87" s="7" t="n"/>
      <c r="K87" s="10">
        <f>IF(B87="","",IF(E87="Yes",50,0)+IF(F87="High",30,IF(F87="Medium",15,IF(F87="Low",5,0)))+IF(G87&lt;&gt;"",IF(G87-TODAY()&lt;=1,20,IF(G87-TODAY()&lt;=3,10,0)),0))</f>
        <v/>
      </c>
      <c r="L87" s="7" t="n"/>
      <c r="M87" s="7" t="n"/>
    </row>
    <row r="88">
      <c r="A88" s="7" t="n"/>
      <c r="B88" s="8" t="n"/>
      <c r="C88" s="7" t="n"/>
      <c r="D88" s="7" t="n"/>
      <c r="E88" s="7" t="n"/>
      <c r="F88" s="7" t="n"/>
      <c r="G88" s="8" t="n"/>
      <c r="H88" s="9" t="n"/>
      <c r="I88" s="7" t="n"/>
      <c r="J88" s="7" t="n"/>
      <c r="K88" s="10">
        <f>IF(B88="","",IF(E88="Yes",50,0)+IF(F88="High",30,IF(F88="Medium",15,IF(F88="Low",5,0)))+IF(G88&lt;&gt;"",IF(G88-TODAY()&lt;=1,20,IF(G88-TODAY()&lt;=3,10,0)),0))</f>
        <v/>
      </c>
      <c r="L88" s="7" t="n"/>
      <c r="M88" s="7" t="n"/>
    </row>
    <row r="89">
      <c r="A89" s="7" t="n"/>
      <c r="B89" s="8" t="n"/>
      <c r="C89" s="7" t="n"/>
      <c r="D89" s="7" t="n"/>
      <c r="E89" s="7" t="n"/>
      <c r="F89" s="7" t="n"/>
      <c r="G89" s="8" t="n"/>
      <c r="H89" s="9" t="n"/>
      <c r="I89" s="7" t="n"/>
      <c r="J89" s="7" t="n"/>
      <c r="K89" s="10">
        <f>IF(B89="","",IF(E89="Yes",50,0)+IF(F89="High",30,IF(F89="Medium",15,IF(F89="Low",5,0)))+IF(G89&lt;&gt;"",IF(G89-TODAY()&lt;=1,20,IF(G89-TODAY()&lt;=3,10,0)),0))</f>
        <v/>
      </c>
      <c r="L89" s="7" t="n"/>
      <c r="M89" s="7" t="n"/>
    </row>
    <row r="90">
      <c r="A90" s="7" t="n"/>
      <c r="B90" s="8" t="n"/>
      <c r="C90" s="7" t="n"/>
      <c r="D90" s="7" t="n"/>
      <c r="E90" s="7" t="n"/>
      <c r="F90" s="7" t="n"/>
      <c r="G90" s="8" t="n"/>
      <c r="H90" s="9" t="n"/>
      <c r="I90" s="7" t="n"/>
      <c r="J90" s="7" t="n"/>
      <c r="K90" s="10">
        <f>IF(B90="","",IF(E90="Yes",50,0)+IF(F90="High",30,IF(F90="Medium",15,IF(F90="Low",5,0)))+IF(G90&lt;&gt;"",IF(G90-TODAY()&lt;=1,20,IF(G90-TODAY()&lt;=3,10,0)),0))</f>
        <v/>
      </c>
      <c r="L90" s="7" t="n"/>
      <c r="M90" s="7" t="n"/>
    </row>
    <row r="91">
      <c r="A91" s="7" t="n"/>
      <c r="B91" s="8" t="n"/>
      <c r="C91" s="7" t="n"/>
      <c r="D91" s="7" t="n"/>
      <c r="E91" s="7" t="n"/>
      <c r="F91" s="7" t="n"/>
      <c r="G91" s="8" t="n"/>
      <c r="H91" s="9" t="n"/>
      <c r="I91" s="7" t="n"/>
      <c r="J91" s="7" t="n"/>
      <c r="K91" s="10">
        <f>IF(B91="","",IF(E91="Yes",50,0)+IF(F91="High",30,IF(F91="Medium",15,IF(F91="Low",5,0)))+IF(G91&lt;&gt;"",IF(G91-TODAY()&lt;=1,20,IF(G91-TODAY()&lt;=3,10,0)),0))</f>
        <v/>
      </c>
      <c r="L91" s="7" t="n"/>
      <c r="M91" s="7" t="n"/>
    </row>
    <row r="92">
      <c r="A92" s="7" t="n"/>
      <c r="B92" s="8" t="n"/>
      <c r="C92" s="7" t="n"/>
      <c r="D92" s="7" t="n"/>
      <c r="E92" s="7" t="n"/>
      <c r="F92" s="7" t="n"/>
      <c r="G92" s="8" t="n"/>
      <c r="H92" s="9" t="n"/>
      <c r="I92" s="7" t="n"/>
      <c r="J92" s="7" t="n"/>
      <c r="K92" s="10">
        <f>IF(B92="","",IF(E92="Yes",50,0)+IF(F92="High",30,IF(F92="Medium",15,IF(F92="Low",5,0)))+IF(G92&lt;&gt;"",IF(G92-TODAY()&lt;=1,20,IF(G92-TODAY()&lt;=3,10,0)),0))</f>
        <v/>
      </c>
      <c r="L92" s="7" t="n"/>
      <c r="M92" s="7" t="n"/>
    </row>
    <row r="93">
      <c r="A93" s="7" t="n"/>
      <c r="B93" s="8" t="n"/>
      <c r="C93" s="7" t="n"/>
      <c r="D93" s="7" t="n"/>
      <c r="E93" s="7" t="n"/>
      <c r="F93" s="7" t="n"/>
      <c r="G93" s="8" t="n"/>
      <c r="H93" s="9" t="n"/>
      <c r="I93" s="7" t="n"/>
      <c r="J93" s="7" t="n"/>
      <c r="K93" s="10">
        <f>IF(B93="","",IF(E93="Yes",50,0)+IF(F93="High",30,IF(F93="Medium",15,IF(F93="Low",5,0)))+IF(G93&lt;&gt;"",IF(G93-TODAY()&lt;=1,20,IF(G93-TODAY()&lt;=3,10,0)),0))</f>
        <v/>
      </c>
      <c r="L93" s="7" t="n"/>
      <c r="M93" s="7" t="n"/>
    </row>
    <row r="94">
      <c r="A94" s="7" t="n"/>
      <c r="B94" s="8" t="n"/>
      <c r="C94" s="7" t="n"/>
      <c r="D94" s="7" t="n"/>
      <c r="E94" s="7" t="n"/>
      <c r="F94" s="7" t="n"/>
      <c r="G94" s="8" t="n"/>
      <c r="H94" s="9" t="n"/>
      <c r="I94" s="7" t="n"/>
      <c r="J94" s="7" t="n"/>
      <c r="K94" s="10">
        <f>IF(B94="","",IF(E94="Yes",50,0)+IF(F94="High",30,IF(F94="Medium",15,IF(F94="Low",5,0)))+IF(G94&lt;&gt;"",IF(G94-TODAY()&lt;=1,20,IF(G94-TODAY()&lt;=3,10,0)),0))</f>
        <v/>
      </c>
      <c r="L94" s="7" t="n"/>
      <c r="M94" s="7" t="n"/>
    </row>
    <row r="95">
      <c r="A95" s="7" t="n"/>
      <c r="B95" s="8" t="n"/>
      <c r="C95" s="7" t="n"/>
      <c r="D95" s="7" t="n"/>
      <c r="E95" s="7" t="n"/>
      <c r="F95" s="7" t="n"/>
      <c r="G95" s="8" t="n"/>
      <c r="H95" s="9" t="n"/>
      <c r="I95" s="7" t="n"/>
      <c r="J95" s="7" t="n"/>
      <c r="K95" s="10">
        <f>IF(B95="","",IF(E95="Yes",50,0)+IF(F95="High",30,IF(F95="Medium",15,IF(F95="Low",5,0)))+IF(G95&lt;&gt;"",IF(G95-TODAY()&lt;=1,20,IF(G95-TODAY()&lt;=3,10,0)),0))</f>
        <v/>
      </c>
      <c r="L95" s="7" t="n"/>
      <c r="M95" s="7" t="n"/>
    </row>
    <row r="96">
      <c r="A96" s="7" t="n"/>
      <c r="B96" s="8" t="n"/>
      <c r="C96" s="7" t="n"/>
      <c r="D96" s="7" t="n"/>
      <c r="E96" s="7" t="n"/>
      <c r="F96" s="7" t="n"/>
      <c r="G96" s="8" t="n"/>
      <c r="H96" s="9" t="n"/>
      <c r="I96" s="7" t="n"/>
      <c r="J96" s="7" t="n"/>
      <c r="K96" s="10">
        <f>IF(B96="","",IF(E96="Yes",50,0)+IF(F96="High",30,IF(F96="Medium",15,IF(F96="Low",5,0)))+IF(G96&lt;&gt;"",IF(G96-TODAY()&lt;=1,20,IF(G96-TODAY()&lt;=3,10,0)),0))</f>
        <v/>
      </c>
      <c r="L96" s="7" t="n"/>
      <c r="M96" s="7" t="n"/>
    </row>
    <row r="97">
      <c r="A97" s="7" t="n"/>
      <c r="B97" s="8" t="n"/>
      <c r="C97" s="7" t="n"/>
      <c r="D97" s="7" t="n"/>
      <c r="E97" s="7" t="n"/>
      <c r="F97" s="7" t="n"/>
      <c r="G97" s="8" t="n"/>
      <c r="H97" s="9" t="n"/>
      <c r="I97" s="7" t="n"/>
      <c r="J97" s="7" t="n"/>
      <c r="K97" s="10">
        <f>IF(B97="","",IF(E97="Yes",50,0)+IF(F97="High",30,IF(F97="Medium",15,IF(F97="Low",5,0)))+IF(G97&lt;&gt;"",IF(G97-TODAY()&lt;=1,20,IF(G97-TODAY()&lt;=3,10,0)),0))</f>
        <v/>
      </c>
      <c r="L97" s="7" t="n"/>
      <c r="M97" s="7" t="n"/>
    </row>
    <row r="98">
      <c r="A98" s="7" t="n"/>
      <c r="B98" s="8" t="n"/>
      <c r="C98" s="7" t="n"/>
      <c r="D98" s="7" t="n"/>
      <c r="E98" s="7" t="n"/>
      <c r="F98" s="7" t="n"/>
      <c r="G98" s="8" t="n"/>
      <c r="H98" s="9" t="n"/>
      <c r="I98" s="7" t="n"/>
      <c r="J98" s="7" t="n"/>
      <c r="K98" s="10">
        <f>IF(B98="","",IF(E98="Yes",50,0)+IF(F98="High",30,IF(F98="Medium",15,IF(F98="Low",5,0)))+IF(G98&lt;&gt;"",IF(G98-TODAY()&lt;=1,20,IF(G98-TODAY()&lt;=3,10,0)),0))</f>
        <v/>
      </c>
      <c r="L98" s="7" t="n"/>
      <c r="M98" s="7" t="n"/>
    </row>
    <row r="99">
      <c r="A99" s="7" t="n"/>
      <c r="B99" s="8" t="n"/>
      <c r="C99" s="7" t="n"/>
      <c r="D99" s="7" t="n"/>
      <c r="E99" s="7" t="n"/>
      <c r="F99" s="7" t="n"/>
      <c r="G99" s="8" t="n"/>
      <c r="H99" s="9" t="n"/>
      <c r="I99" s="7" t="n"/>
      <c r="J99" s="7" t="n"/>
      <c r="K99" s="10">
        <f>IF(B99="","",IF(E99="Yes",50,0)+IF(F99="High",30,IF(F99="Medium",15,IF(F99="Low",5,0)))+IF(G99&lt;&gt;"",IF(G99-TODAY()&lt;=1,20,IF(G99-TODAY()&lt;=3,10,0)),0))</f>
        <v/>
      </c>
      <c r="L99" s="7" t="n"/>
      <c r="M99" s="7" t="n"/>
    </row>
    <row r="100">
      <c r="A100" s="7" t="n"/>
      <c r="B100" s="8" t="n"/>
      <c r="C100" s="7" t="n"/>
      <c r="D100" s="7" t="n"/>
      <c r="E100" s="7" t="n"/>
      <c r="F100" s="7" t="n"/>
      <c r="G100" s="8" t="n"/>
      <c r="H100" s="9" t="n"/>
      <c r="I100" s="7" t="n"/>
      <c r="J100" s="7" t="n"/>
      <c r="K100" s="10">
        <f>IF(B100="","",IF(E100="Yes",50,0)+IF(F100="High",30,IF(F100="Medium",15,IF(F100="Low",5,0)))+IF(G100&lt;&gt;"",IF(G100-TODAY()&lt;=1,20,IF(G100-TODAY()&lt;=3,10,0)),0))</f>
        <v/>
      </c>
      <c r="L100" s="7" t="n"/>
      <c r="M100" s="7" t="n"/>
    </row>
    <row r="101">
      <c r="A101" s="7" t="n"/>
      <c r="B101" s="8" t="n"/>
      <c r="C101" s="7" t="n"/>
      <c r="D101" s="7" t="n"/>
      <c r="E101" s="7" t="n"/>
      <c r="F101" s="7" t="n"/>
      <c r="G101" s="8" t="n"/>
      <c r="H101" s="9" t="n"/>
      <c r="I101" s="7" t="n"/>
      <c r="J101" s="7" t="n"/>
      <c r="K101" s="10">
        <f>IF(B101="","",IF(E101="Yes",50,0)+IF(F101="High",30,IF(F101="Medium",15,IF(F101="Low",5,0)))+IF(G101&lt;&gt;"",IF(G101-TODAY()&lt;=1,20,IF(G101-TODAY()&lt;=3,10,0)),0))</f>
        <v/>
      </c>
      <c r="L101" s="7" t="n"/>
      <c r="M101" s="7" t="n"/>
    </row>
    <row r="102">
      <c r="A102" s="7" t="n"/>
      <c r="B102" s="8" t="n"/>
      <c r="C102" s="7" t="n"/>
      <c r="D102" s="7" t="n"/>
      <c r="E102" s="7" t="n"/>
      <c r="F102" s="7" t="n"/>
      <c r="G102" s="8" t="n"/>
      <c r="H102" s="9" t="n"/>
      <c r="I102" s="7" t="n"/>
      <c r="J102" s="7" t="n"/>
      <c r="K102" s="10">
        <f>IF(B102="","",IF(E102="Yes",50,0)+IF(F102="High",30,IF(F102="Medium",15,IF(F102="Low",5,0)))+IF(G102&lt;&gt;"",IF(G102-TODAY()&lt;=1,20,IF(G102-TODAY()&lt;=3,10,0)),0))</f>
        <v/>
      </c>
      <c r="L102" s="7" t="n"/>
      <c r="M102" s="7" t="n"/>
    </row>
    <row r="103">
      <c r="A103" s="7" t="n"/>
      <c r="B103" s="8" t="n"/>
      <c r="C103" s="7" t="n"/>
      <c r="D103" s="7" t="n"/>
      <c r="E103" s="7" t="n"/>
      <c r="F103" s="7" t="n"/>
      <c r="G103" s="8" t="n"/>
      <c r="H103" s="9" t="n"/>
      <c r="I103" s="7" t="n"/>
      <c r="J103" s="7" t="n"/>
      <c r="K103" s="10">
        <f>IF(B103="","",IF(E103="Yes",50,0)+IF(F103="High",30,IF(F103="Medium",15,IF(F103="Low",5,0)))+IF(G103&lt;&gt;"",IF(G103-TODAY()&lt;=1,20,IF(G103-TODAY()&lt;=3,10,0)),0))</f>
        <v/>
      </c>
      <c r="L103" s="7" t="n"/>
      <c r="M103" s="7" t="n"/>
    </row>
    <row r="104">
      <c r="A104" s="7" t="n"/>
      <c r="B104" s="8" t="n"/>
      <c r="C104" s="7" t="n"/>
      <c r="D104" s="7" t="n"/>
      <c r="E104" s="7" t="n"/>
      <c r="F104" s="7" t="n"/>
      <c r="G104" s="8" t="n"/>
      <c r="H104" s="9" t="n"/>
      <c r="I104" s="7" t="n"/>
      <c r="J104" s="7" t="n"/>
      <c r="K104" s="10">
        <f>IF(B104="","",IF(E104="Yes",50,0)+IF(F104="High",30,IF(F104="Medium",15,IF(F104="Low",5,0)))+IF(G104&lt;&gt;"",IF(G104-TODAY()&lt;=1,20,IF(G104-TODAY()&lt;=3,10,0)),0))</f>
        <v/>
      </c>
      <c r="L104" s="7" t="n"/>
      <c r="M104" s="7" t="n"/>
    </row>
    <row r="105">
      <c r="A105" s="7" t="n"/>
      <c r="B105" s="8" t="n"/>
      <c r="C105" s="7" t="n"/>
      <c r="D105" s="7" t="n"/>
      <c r="E105" s="7" t="n"/>
      <c r="F105" s="7" t="n"/>
      <c r="G105" s="8" t="n"/>
      <c r="H105" s="9" t="n"/>
      <c r="I105" s="7" t="n"/>
      <c r="J105" s="7" t="n"/>
      <c r="K105" s="10">
        <f>IF(B105="","",IF(E105="Yes",50,0)+IF(F105="High",30,IF(F105="Medium",15,IF(F105="Low",5,0)))+IF(G105&lt;&gt;"",IF(G105-TODAY()&lt;=1,20,IF(G105-TODAY()&lt;=3,10,0)),0))</f>
        <v/>
      </c>
      <c r="L105" s="7" t="n"/>
      <c r="M105" s="7" t="n"/>
    </row>
    <row r="106">
      <c r="A106" s="7" t="n"/>
      <c r="B106" s="8" t="n"/>
      <c r="C106" s="7" t="n"/>
      <c r="D106" s="7" t="n"/>
      <c r="E106" s="7" t="n"/>
      <c r="F106" s="7" t="n"/>
      <c r="G106" s="8" t="n"/>
      <c r="H106" s="9" t="n"/>
      <c r="I106" s="7" t="n"/>
      <c r="J106" s="7" t="n"/>
      <c r="K106" s="10">
        <f>IF(B106="","",IF(E106="Yes",50,0)+IF(F106="High",30,IF(F106="Medium",15,IF(F106="Low",5,0)))+IF(G106&lt;&gt;"",IF(G106-TODAY()&lt;=1,20,IF(G106-TODAY()&lt;=3,10,0)),0))</f>
        <v/>
      </c>
      <c r="L106" s="7" t="n"/>
      <c r="M106" s="7" t="n"/>
    </row>
    <row r="107">
      <c r="A107" s="7" t="n"/>
      <c r="B107" s="8" t="n"/>
      <c r="C107" s="7" t="n"/>
      <c r="D107" s="7" t="n"/>
      <c r="E107" s="7" t="n"/>
      <c r="F107" s="7" t="n"/>
      <c r="G107" s="8" t="n"/>
      <c r="H107" s="9" t="n"/>
      <c r="I107" s="7" t="n"/>
      <c r="J107" s="7" t="n"/>
      <c r="K107" s="10">
        <f>IF(B107="","",IF(E107="Yes",50,0)+IF(F107="High",30,IF(F107="Medium",15,IF(F107="Low",5,0)))+IF(G107&lt;&gt;"",IF(G107-TODAY()&lt;=1,20,IF(G107-TODAY()&lt;=3,10,0)),0))</f>
        <v/>
      </c>
      <c r="L107" s="7" t="n"/>
      <c r="M107" s="7" t="n"/>
    </row>
    <row r="108">
      <c r="A108" s="7" t="n"/>
      <c r="B108" s="8" t="n"/>
      <c r="C108" s="7" t="n"/>
      <c r="D108" s="7" t="n"/>
      <c r="E108" s="7" t="n"/>
      <c r="F108" s="7" t="n"/>
      <c r="G108" s="8" t="n"/>
      <c r="H108" s="9" t="n"/>
      <c r="I108" s="7" t="n"/>
      <c r="J108" s="7" t="n"/>
      <c r="K108" s="10">
        <f>IF(B108="","",IF(E108="Yes",50,0)+IF(F108="High",30,IF(F108="Medium",15,IF(F108="Low",5,0)))+IF(G108&lt;&gt;"",IF(G108-TODAY()&lt;=1,20,IF(G108-TODAY()&lt;=3,10,0)),0))</f>
        <v/>
      </c>
      <c r="L108" s="7" t="n"/>
      <c r="M108" s="7" t="n"/>
    </row>
    <row r="109">
      <c r="A109" s="7" t="n"/>
      <c r="B109" s="8" t="n"/>
      <c r="C109" s="7" t="n"/>
      <c r="D109" s="7" t="n"/>
      <c r="E109" s="7" t="n"/>
      <c r="F109" s="7" t="n"/>
      <c r="G109" s="8" t="n"/>
      <c r="H109" s="9" t="n"/>
      <c r="I109" s="7" t="n"/>
      <c r="J109" s="7" t="n"/>
      <c r="K109" s="10">
        <f>IF(B109="","",IF(E109="Yes",50,0)+IF(F109="High",30,IF(F109="Medium",15,IF(F109="Low",5,0)))+IF(G109&lt;&gt;"",IF(G109-TODAY()&lt;=1,20,IF(G109-TODAY()&lt;=3,10,0)),0))</f>
        <v/>
      </c>
      <c r="L109" s="7" t="n"/>
      <c r="M109" s="7" t="n"/>
    </row>
    <row r="110">
      <c r="A110" s="7" t="n"/>
      <c r="B110" s="8" t="n"/>
      <c r="C110" s="7" t="n"/>
      <c r="D110" s="7" t="n"/>
      <c r="E110" s="7" t="n"/>
      <c r="F110" s="7" t="n"/>
      <c r="G110" s="8" t="n"/>
      <c r="H110" s="9" t="n"/>
      <c r="I110" s="7" t="n"/>
      <c r="J110" s="7" t="n"/>
      <c r="K110" s="10">
        <f>IF(B110="","",IF(E110="Yes",50,0)+IF(F110="High",30,IF(F110="Medium",15,IF(F110="Low",5,0)))+IF(G110&lt;&gt;"",IF(G110-TODAY()&lt;=1,20,IF(G110-TODAY()&lt;=3,10,0)),0))</f>
        <v/>
      </c>
      <c r="L110" s="7" t="n"/>
      <c r="M110" s="7" t="n"/>
    </row>
    <row r="111">
      <c r="A111" s="7" t="n"/>
      <c r="B111" s="8" t="n"/>
      <c r="C111" s="7" t="n"/>
      <c r="D111" s="7" t="n"/>
      <c r="E111" s="7" t="n"/>
      <c r="F111" s="7" t="n"/>
      <c r="G111" s="8" t="n"/>
      <c r="H111" s="9" t="n"/>
      <c r="I111" s="7" t="n"/>
      <c r="J111" s="7" t="n"/>
      <c r="K111" s="10">
        <f>IF(B111="","",IF(E111="Yes",50,0)+IF(F111="High",30,IF(F111="Medium",15,IF(F111="Low",5,0)))+IF(G111&lt;&gt;"",IF(G111-TODAY()&lt;=1,20,IF(G111-TODAY()&lt;=3,10,0)),0))</f>
        <v/>
      </c>
      <c r="L111" s="7" t="n"/>
      <c r="M111" s="7" t="n"/>
    </row>
    <row r="112">
      <c r="A112" s="7" t="n"/>
      <c r="B112" s="8" t="n"/>
      <c r="C112" s="7" t="n"/>
      <c r="D112" s="7" t="n"/>
      <c r="E112" s="7" t="n"/>
      <c r="F112" s="7" t="n"/>
      <c r="G112" s="8" t="n"/>
      <c r="H112" s="9" t="n"/>
      <c r="I112" s="7" t="n"/>
      <c r="J112" s="7" t="n"/>
      <c r="K112" s="10">
        <f>IF(B112="","",IF(E112="Yes",50,0)+IF(F112="High",30,IF(F112="Medium",15,IF(F112="Low",5,0)))+IF(G112&lt;&gt;"",IF(G112-TODAY()&lt;=1,20,IF(G112-TODAY()&lt;=3,10,0)),0))</f>
        <v/>
      </c>
      <c r="L112" s="7" t="n"/>
      <c r="M112" s="7" t="n"/>
    </row>
    <row r="113">
      <c r="A113" s="7" t="n"/>
      <c r="B113" s="8" t="n"/>
      <c r="C113" s="7" t="n"/>
      <c r="D113" s="7" t="n"/>
      <c r="E113" s="7" t="n"/>
      <c r="F113" s="7" t="n"/>
      <c r="G113" s="8" t="n"/>
      <c r="H113" s="9" t="n"/>
      <c r="I113" s="7" t="n"/>
      <c r="J113" s="7" t="n"/>
      <c r="K113" s="10">
        <f>IF(B113="","",IF(E113="Yes",50,0)+IF(F113="High",30,IF(F113="Medium",15,IF(F113="Low",5,0)))+IF(G113&lt;&gt;"",IF(G113-TODAY()&lt;=1,20,IF(G113-TODAY()&lt;=3,10,0)),0))</f>
        <v/>
      </c>
      <c r="L113" s="7" t="n"/>
      <c r="M113" s="7" t="n"/>
    </row>
    <row r="114">
      <c r="A114" s="7" t="n"/>
      <c r="B114" s="8" t="n"/>
      <c r="C114" s="7" t="n"/>
      <c r="D114" s="7" t="n"/>
      <c r="E114" s="7" t="n"/>
      <c r="F114" s="7" t="n"/>
      <c r="G114" s="8" t="n"/>
      <c r="H114" s="9" t="n"/>
      <c r="I114" s="7" t="n"/>
      <c r="J114" s="7" t="n"/>
      <c r="K114" s="10">
        <f>IF(B114="","",IF(E114="Yes",50,0)+IF(F114="High",30,IF(F114="Medium",15,IF(F114="Low",5,0)))+IF(G114&lt;&gt;"",IF(G114-TODAY()&lt;=1,20,IF(G114-TODAY()&lt;=3,10,0)),0))</f>
        <v/>
      </c>
      <c r="L114" s="7" t="n"/>
      <c r="M114" s="7" t="n"/>
    </row>
    <row r="115">
      <c r="A115" s="7" t="n"/>
      <c r="B115" s="8" t="n"/>
      <c r="C115" s="7" t="n"/>
      <c r="D115" s="7" t="n"/>
      <c r="E115" s="7" t="n"/>
      <c r="F115" s="7" t="n"/>
      <c r="G115" s="8" t="n"/>
      <c r="H115" s="9" t="n"/>
      <c r="I115" s="7" t="n"/>
      <c r="J115" s="7" t="n"/>
      <c r="K115" s="10">
        <f>IF(B115="","",IF(E115="Yes",50,0)+IF(F115="High",30,IF(F115="Medium",15,IF(F115="Low",5,0)))+IF(G115&lt;&gt;"",IF(G115-TODAY()&lt;=1,20,IF(G115-TODAY()&lt;=3,10,0)),0))</f>
        <v/>
      </c>
      <c r="L115" s="7" t="n"/>
      <c r="M115" s="7" t="n"/>
    </row>
    <row r="116">
      <c r="A116" s="7" t="n"/>
      <c r="B116" s="8" t="n"/>
      <c r="C116" s="7" t="n"/>
      <c r="D116" s="7" t="n"/>
      <c r="E116" s="7" t="n"/>
      <c r="F116" s="7" t="n"/>
      <c r="G116" s="8" t="n"/>
      <c r="H116" s="9" t="n"/>
      <c r="I116" s="7" t="n"/>
      <c r="J116" s="7" t="n"/>
      <c r="K116" s="10">
        <f>IF(B116="","",IF(E116="Yes",50,0)+IF(F116="High",30,IF(F116="Medium",15,IF(F116="Low",5,0)))+IF(G116&lt;&gt;"",IF(G116-TODAY()&lt;=1,20,IF(G116-TODAY()&lt;=3,10,0)),0))</f>
        <v/>
      </c>
      <c r="L116" s="7" t="n"/>
      <c r="M116" s="7" t="n"/>
    </row>
    <row r="117">
      <c r="A117" s="7" t="n"/>
      <c r="B117" s="8" t="n"/>
      <c r="C117" s="7" t="n"/>
      <c r="D117" s="7" t="n"/>
      <c r="E117" s="7" t="n"/>
      <c r="F117" s="7" t="n"/>
      <c r="G117" s="8" t="n"/>
      <c r="H117" s="9" t="n"/>
      <c r="I117" s="7" t="n"/>
      <c r="J117" s="7" t="n"/>
      <c r="K117" s="10">
        <f>IF(B117="","",IF(E117="Yes",50,0)+IF(F117="High",30,IF(F117="Medium",15,IF(F117="Low",5,0)))+IF(G117&lt;&gt;"",IF(G117-TODAY()&lt;=1,20,IF(G117-TODAY()&lt;=3,10,0)),0))</f>
        <v/>
      </c>
      <c r="L117" s="7" t="n"/>
      <c r="M117" s="7" t="n"/>
    </row>
    <row r="118">
      <c r="A118" s="7" t="n"/>
      <c r="B118" s="8" t="n"/>
      <c r="C118" s="7" t="n"/>
      <c r="D118" s="7" t="n"/>
      <c r="E118" s="7" t="n"/>
      <c r="F118" s="7" t="n"/>
      <c r="G118" s="8" t="n"/>
      <c r="H118" s="9" t="n"/>
      <c r="I118" s="7" t="n"/>
      <c r="J118" s="7" t="n"/>
      <c r="K118" s="10">
        <f>IF(B118="","",IF(E118="Yes",50,0)+IF(F118="High",30,IF(F118="Medium",15,IF(F118="Low",5,0)))+IF(G118&lt;&gt;"",IF(G118-TODAY()&lt;=1,20,IF(G118-TODAY()&lt;=3,10,0)),0))</f>
        <v/>
      </c>
      <c r="L118" s="7" t="n"/>
      <c r="M118" s="7" t="n"/>
    </row>
    <row r="119">
      <c r="A119" s="7" t="n"/>
      <c r="B119" s="8" t="n"/>
      <c r="C119" s="7" t="n"/>
      <c r="D119" s="7" t="n"/>
      <c r="E119" s="7" t="n"/>
      <c r="F119" s="7" t="n"/>
      <c r="G119" s="8" t="n"/>
      <c r="H119" s="9" t="n"/>
      <c r="I119" s="7" t="n"/>
      <c r="J119" s="7" t="n"/>
      <c r="K119" s="10">
        <f>IF(B119="","",IF(E119="Yes",50,0)+IF(F119="High",30,IF(F119="Medium",15,IF(F119="Low",5,0)))+IF(G119&lt;&gt;"",IF(G119-TODAY()&lt;=1,20,IF(G119-TODAY()&lt;=3,10,0)),0))</f>
        <v/>
      </c>
      <c r="L119" s="7" t="n"/>
      <c r="M119" s="7" t="n"/>
    </row>
    <row r="120">
      <c r="A120" s="7" t="n"/>
      <c r="B120" s="8" t="n"/>
      <c r="C120" s="7" t="n"/>
      <c r="D120" s="7" t="n"/>
      <c r="E120" s="7" t="n"/>
      <c r="F120" s="7" t="n"/>
      <c r="G120" s="8" t="n"/>
      <c r="H120" s="9" t="n"/>
      <c r="I120" s="7" t="n"/>
      <c r="J120" s="7" t="n"/>
      <c r="K120" s="10">
        <f>IF(B120="","",IF(E120="Yes",50,0)+IF(F120="High",30,IF(F120="Medium",15,IF(F120="Low",5,0)))+IF(G120&lt;&gt;"",IF(G120-TODAY()&lt;=1,20,IF(G120-TODAY()&lt;=3,10,0)),0))</f>
        <v/>
      </c>
      <c r="L120" s="7" t="n"/>
      <c r="M120" s="7" t="n"/>
    </row>
    <row r="121">
      <c r="A121" s="7" t="n"/>
      <c r="B121" s="8" t="n"/>
      <c r="C121" s="7" t="n"/>
      <c r="D121" s="7" t="n"/>
      <c r="E121" s="7" t="n"/>
      <c r="F121" s="7" t="n"/>
      <c r="G121" s="8" t="n"/>
      <c r="H121" s="9" t="n"/>
      <c r="I121" s="7" t="n"/>
      <c r="J121" s="7" t="n"/>
      <c r="K121" s="10">
        <f>IF(B121="","",IF(E121="Yes",50,0)+IF(F121="High",30,IF(F121="Medium",15,IF(F121="Low",5,0)))+IF(G121&lt;&gt;"",IF(G121-TODAY()&lt;=1,20,IF(G121-TODAY()&lt;=3,10,0)),0))</f>
        <v/>
      </c>
      <c r="L121" s="7" t="n"/>
      <c r="M121" s="7" t="n"/>
    </row>
    <row r="122">
      <c r="A122" s="7" t="n"/>
      <c r="B122" s="8" t="n"/>
      <c r="C122" s="7" t="n"/>
      <c r="D122" s="7" t="n"/>
      <c r="E122" s="7" t="n"/>
      <c r="F122" s="7" t="n"/>
      <c r="G122" s="8" t="n"/>
      <c r="H122" s="9" t="n"/>
      <c r="I122" s="7" t="n"/>
      <c r="J122" s="7" t="n"/>
      <c r="K122" s="10">
        <f>IF(B122="","",IF(E122="Yes",50,0)+IF(F122="High",30,IF(F122="Medium",15,IF(F122="Low",5,0)))+IF(G122&lt;&gt;"",IF(G122-TODAY()&lt;=1,20,IF(G122-TODAY()&lt;=3,10,0)),0))</f>
        <v/>
      </c>
      <c r="L122" s="7" t="n"/>
      <c r="M122" s="7" t="n"/>
    </row>
    <row r="123">
      <c r="A123" s="7" t="n"/>
      <c r="B123" s="8" t="n"/>
      <c r="C123" s="7" t="n"/>
      <c r="D123" s="7" t="n"/>
      <c r="E123" s="7" t="n"/>
      <c r="F123" s="7" t="n"/>
      <c r="G123" s="8" t="n"/>
      <c r="H123" s="9" t="n"/>
      <c r="I123" s="7" t="n"/>
      <c r="J123" s="7" t="n"/>
      <c r="K123" s="10">
        <f>IF(B123="","",IF(E123="Yes",50,0)+IF(F123="High",30,IF(F123="Medium",15,IF(F123="Low",5,0)))+IF(G123&lt;&gt;"",IF(G123-TODAY()&lt;=1,20,IF(G123-TODAY()&lt;=3,10,0)),0))</f>
        <v/>
      </c>
      <c r="L123" s="7" t="n"/>
      <c r="M123" s="7" t="n"/>
    </row>
    <row r="124">
      <c r="A124" s="7" t="n"/>
      <c r="B124" s="8" t="n"/>
      <c r="C124" s="7" t="n"/>
      <c r="D124" s="7" t="n"/>
      <c r="E124" s="7" t="n"/>
      <c r="F124" s="7" t="n"/>
      <c r="G124" s="8" t="n"/>
      <c r="H124" s="9" t="n"/>
      <c r="I124" s="7" t="n"/>
      <c r="J124" s="7" t="n"/>
      <c r="K124" s="10">
        <f>IF(B124="","",IF(E124="Yes",50,0)+IF(F124="High",30,IF(F124="Medium",15,IF(F124="Low",5,0)))+IF(G124&lt;&gt;"",IF(G124-TODAY()&lt;=1,20,IF(G124-TODAY()&lt;=3,10,0)),0))</f>
        <v/>
      </c>
      <c r="L124" s="7" t="n"/>
      <c r="M124" s="7" t="n"/>
    </row>
    <row r="125">
      <c r="A125" s="7" t="n"/>
      <c r="B125" s="8" t="n"/>
      <c r="C125" s="7" t="n"/>
      <c r="D125" s="7" t="n"/>
      <c r="E125" s="7" t="n"/>
      <c r="F125" s="7" t="n"/>
      <c r="G125" s="8" t="n"/>
      <c r="H125" s="9" t="n"/>
      <c r="I125" s="7" t="n"/>
      <c r="J125" s="7" t="n"/>
      <c r="K125" s="10">
        <f>IF(B125="","",IF(E125="Yes",50,0)+IF(F125="High",30,IF(F125="Medium",15,IF(F125="Low",5,0)))+IF(G125&lt;&gt;"",IF(G125-TODAY()&lt;=1,20,IF(G125-TODAY()&lt;=3,10,0)),0))</f>
        <v/>
      </c>
      <c r="L125" s="7" t="n"/>
      <c r="M125" s="7" t="n"/>
    </row>
    <row r="126">
      <c r="A126" s="7" t="n"/>
      <c r="B126" s="8" t="n"/>
      <c r="C126" s="7" t="n"/>
      <c r="D126" s="7" t="n"/>
      <c r="E126" s="7" t="n"/>
      <c r="F126" s="7" t="n"/>
      <c r="G126" s="8" t="n"/>
      <c r="H126" s="9" t="n"/>
      <c r="I126" s="7" t="n"/>
      <c r="J126" s="7" t="n"/>
      <c r="K126" s="10">
        <f>IF(B126="","",IF(E126="Yes",50,0)+IF(F126="High",30,IF(F126="Medium",15,IF(F126="Low",5,0)))+IF(G126&lt;&gt;"",IF(G126-TODAY()&lt;=1,20,IF(G126-TODAY()&lt;=3,10,0)),0))</f>
        <v/>
      </c>
      <c r="L126" s="7" t="n"/>
      <c r="M126" s="7" t="n"/>
    </row>
    <row r="127">
      <c r="A127" s="7" t="n"/>
      <c r="B127" s="8" t="n"/>
      <c r="C127" s="7" t="n"/>
      <c r="D127" s="7" t="n"/>
      <c r="E127" s="7" t="n"/>
      <c r="F127" s="7" t="n"/>
      <c r="G127" s="8" t="n"/>
      <c r="H127" s="9" t="n"/>
      <c r="I127" s="7" t="n"/>
      <c r="J127" s="7" t="n"/>
      <c r="K127" s="10">
        <f>IF(B127="","",IF(E127="Yes",50,0)+IF(F127="High",30,IF(F127="Medium",15,IF(F127="Low",5,0)))+IF(G127&lt;&gt;"",IF(G127-TODAY()&lt;=1,20,IF(G127-TODAY()&lt;=3,10,0)),0))</f>
        <v/>
      </c>
      <c r="L127" s="7" t="n"/>
      <c r="M127" s="7" t="n"/>
    </row>
    <row r="128">
      <c r="A128" s="7" t="n"/>
      <c r="B128" s="8" t="n"/>
      <c r="C128" s="7" t="n"/>
      <c r="D128" s="7" t="n"/>
      <c r="E128" s="7" t="n"/>
      <c r="F128" s="7" t="n"/>
      <c r="G128" s="8" t="n"/>
      <c r="H128" s="9" t="n"/>
      <c r="I128" s="7" t="n"/>
      <c r="J128" s="7" t="n"/>
      <c r="K128" s="10">
        <f>IF(B128="","",IF(E128="Yes",50,0)+IF(F128="High",30,IF(F128="Medium",15,IF(F128="Low",5,0)))+IF(G128&lt;&gt;"",IF(G128-TODAY()&lt;=1,20,IF(G128-TODAY()&lt;=3,10,0)),0))</f>
        <v/>
      </c>
      <c r="L128" s="7" t="n"/>
      <c r="M128" s="7" t="n"/>
    </row>
    <row r="129">
      <c r="A129" s="7" t="n"/>
      <c r="B129" s="8" t="n"/>
      <c r="C129" s="7" t="n"/>
      <c r="D129" s="7" t="n"/>
      <c r="E129" s="7" t="n"/>
      <c r="F129" s="7" t="n"/>
      <c r="G129" s="8" t="n"/>
      <c r="H129" s="9" t="n"/>
      <c r="I129" s="7" t="n"/>
      <c r="J129" s="7" t="n"/>
      <c r="K129" s="10">
        <f>IF(B129="","",IF(E129="Yes",50,0)+IF(F129="High",30,IF(F129="Medium",15,IF(F129="Low",5,0)))+IF(G129&lt;&gt;"",IF(G129-TODAY()&lt;=1,20,IF(G129-TODAY()&lt;=3,10,0)),0))</f>
        <v/>
      </c>
      <c r="L129" s="7" t="n"/>
      <c r="M129" s="7" t="n"/>
    </row>
    <row r="130">
      <c r="A130" s="7" t="n"/>
      <c r="B130" s="8" t="n"/>
      <c r="C130" s="7" t="n"/>
      <c r="D130" s="7" t="n"/>
      <c r="E130" s="7" t="n"/>
      <c r="F130" s="7" t="n"/>
      <c r="G130" s="8" t="n"/>
      <c r="H130" s="9" t="n"/>
      <c r="I130" s="7" t="n"/>
      <c r="J130" s="7" t="n"/>
      <c r="K130" s="10">
        <f>IF(B130="","",IF(E130="Yes",50,0)+IF(F130="High",30,IF(F130="Medium",15,IF(F130="Low",5,0)))+IF(G130&lt;&gt;"",IF(G130-TODAY()&lt;=1,20,IF(G130-TODAY()&lt;=3,10,0)),0))</f>
        <v/>
      </c>
      <c r="L130" s="7" t="n"/>
      <c r="M130" s="7" t="n"/>
    </row>
    <row r="131">
      <c r="A131" s="7" t="n"/>
      <c r="B131" s="8" t="n"/>
      <c r="C131" s="7" t="n"/>
      <c r="D131" s="7" t="n"/>
      <c r="E131" s="7" t="n"/>
      <c r="F131" s="7" t="n"/>
      <c r="G131" s="8" t="n"/>
      <c r="H131" s="9" t="n"/>
      <c r="I131" s="7" t="n"/>
      <c r="J131" s="7" t="n"/>
      <c r="K131" s="10">
        <f>IF(B131="","",IF(E131="Yes",50,0)+IF(F131="High",30,IF(F131="Medium",15,IF(F131="Low",5,0)))+IF(G131&lt;&gt;"",IF(G131-TODAY()&lt;=1,20,IF(G131-TODAY()&lt;=3,10,0)),0))</f>
        <v/>
      </c>
      <c r="L131" s="7" t="n"/>
      <c r="M131" s="7" t="n"/>
    </row>
    <row r="132">
      <c r="A132" s="7" t="n"/>
      <c r="B132" s="8" t="n"/>
      <c r="C132" s="7" t="n"/>
      <c r="D132" s="7" t="n"/>
      <c r="E132" s="7" t="n"/>
      <c r="F132" s="7" t="n"/>
      <c r="G132" s="8" t="n"/>
      <c r="H132" s="9" t="n"/>
      <c r="I132" s="7" t="n"/>
      <c r="J132" s="7" t="n"/>
      <c r="K132" s="10">
        <f>IF(B132="","",IF(E132="Yes",50,0)+IF(F132="High",30,IF(F132="Medium",15,IF(F132="Low",5,0)))+IF(G132&lt;&gt;"",IF(G132-TODAY()&lt;=1,20,IF(G132-TODAY()&lt;=3,10,0)),0))</f>
        <v/>
      </c>
      <c r="L132" s="7" t="n"/>
      <c r="M132" s="7" t="n"/>
    </row>
    <row r="133">
      <c r="A133" s="7" t="n"/>
      <c r="B133" s="8" t="n"/>
      <c r="C133" s="7" t="n"/>
      <c r="D133" s="7" t="n"/>
      <c r="E133" s="7" t="n"/>
      <c r="F133" s="7" t="n"/>
      <c r="G133" s="8" t="n"/>
      <c r="H133" s="9" t="n"/>
      <c r="I133" s="7" t="n"/>
      <c r="J133" s="7" t="n"/>
      <c r="K133" s="10">
        <f>IF(B133="","",IF(E133="Yes",50,0)+IF(F133="High",30,IF(F133="Medium",15,IF(F133="Low",5,0)))+IF(G133&lt;&gt;"",IF(G133-TODAY()&lt;=1,20,IF(G133-TODAY()&lt;=3,10,0)),0))</f>
        <v/>
      </c>
      <c r="L133" s="7" t="n"/>
      <c r="M133" s="7" t="n"/>
    </row>
    <row r="134">
      <c r="A134" s="7" t="n"/>
      <c r="B134" s="8" t="n"/>
      <c r="C134" s="7" t="n"/>
      <c r="D134" s="7" t="n"/>
      <c r="E134" s="7" t="n"/>
      <c r="F134" s="7" t="n"/>
      <c r="G134" s="8" t="n"/>
      <c r="H134" s="9" t="n"/>
      <c r="I134" s="7" t="n"/>
      <c r="J134" s="7" t="n"/>
      <c r="K134" s="10">
        <f>IF(B134="","",IF(E134="Yes",50,0)+IF(F134="High",30,IF(F134="Medium",15,IF(F134="Low",5,0)))+IF(G134&lt;&gt;"",IF(G134-TODAY()&lt;=1,20,IF(G134-TODAY()&lt;=3,10,0)),0))</f>
        <v/>
      </c>
      <c r="L134" s="7" t="n"/>
      <c r="M134" s="7" t="n"/>
    </row>
    <row r="135">
      <c r="A135" s="7" t="n"/>
      <c r="B135" s="8" t="n"/>
      <c r="C135" s="7" t="n"/>
      <c r="D135" s="7" t="n"/>
      <c r="E135" s="7" t="n"/>
      <c r="F135" s="7" t="n"/>
      <c r="G135" s="8" t="n"/>
      <c r="H135" s="9" t="n"/>
      <c r="I135" s="7" t="n"/>
      <c r="J135" s="7" t="n"/>
      <c r="K135" s="10">
        <f>IF(B135="","",IF(E135="Yes",50,0)+IF(F135="High",30,IF(F135="Medium",15,IF(F135="Low",5,0)))+IF(G135&lt;&gt;"",IF(G135-TODAY()&lt;=1,20,IF(G135-TODAY()&lt;=3,10,0)),0))</f>
        <v/>
      </c>
      <c r="L135" s="7" t="n"/>
      <c r="M135" s="7" t="n"/>
    </row>
    <row r="136">
      <c r="A136" s="7" t="n"/>
      <c r="B136" s="8" t="n"/>
      <c r="C136" s="7" t="n"/>
      <c r="D136" s="7" t="n"/>
      <c r="E136" s="7" t="n"/>
      <c r="F136" s="7" t="n"/>
      <c r="G136" s="8" t="n"/>
      <c r="H136" s="9" t="n"/>
      <c r="I136" s="7" t="n"/>
      <c r="J136" s="7" t="n"/>
      <c r="K136" s="10">
        <f>IF(B136="","",IF(E136="Yes",50,0)+IF(F136="High",30,IF(F136="Medium",15,IF(F136="Low",5,0)))+IF(G136&lt;&gt;"",IF(G136-TODAY()&lt;=1,20,IF(G136-TODAY()&lt;=3,10,0)),0))</f>
        <v/>
      </c>
      <c r="L136" s="7" t="n"/>
      <c r="M136" s="7" t="n"/>
    </row>
    <row r="137">
      <c r="A137" s="7" t="n"/>
      <c r="B137" s="8" t="n"/>
      <c r="C137" s="7" t="n"/>
      <c r="D137" s="7" t="n"/>
      <c r="E137" s="7" t="n"/>
      <c r="F137" s="7" t="n"/>
      <c r="G137" s="8" t="n"/>
      <c r="H137" s="9" t="n"/>
      <c r="I137" s="7" t="n"/>
      <c r="J137" s="7" t="n"/>
      <c r="K137" s="10">
        <f>IF(B137="","",IF(E137="Yes",50,0)+IF(F137="High",30,IF(F137="Medium",15,IF(F137="Low",5,0)))+IF(G137&lt;&gt;"",IF(G137-TODAY()&lt;=1,20,IF(G137-TODAY()&lt;=3,10,0)),0))</f>
        <v/>
      </c>
      <c r="L137" s="7" t="n"/>
      <c r="M137" s="7" t="n"/>
    </row>
    <row r="138">
      <c r="A138" s="7" t="n"/>
      <c r="B138" s="8" t="n"/>
      <c r="C138" s="7" t="n"/>
      <c r="D138" s="7" t="n"/>
      <c r="E138" s="7" t="n"/>
      <c r="F138" s="7" t="n"/>
      <c r="G138" s="8" t="n"/>
      <c r="H138" s="9" t="n"/>
      <c r="I138" s="7" t="n"/>
      <c r="J138" s="7" t="n"/>
      <c r="K138" s="10">
        <f>IF(B138="","",IF(E138="Yes",50,0)+IF(F138="High",30,IF(F138="Medium",15,IF(F138="Low",5,0)))+IF(G138&lt;&gt;"",IF(G138-TODAY()&lt;=1,20,IF(G138-TODAY()&lt;=3,10,0)),0))</f>
        <v/>
      </c>
      <c r="L138" s="7" t="n"/>
      <c r="M138" s="7" t="n"/>
    </row>
    <row r="139">
      <c r="A139" s="7" t="n"/>
      <c r="B139" s="8" t="n"/>
      <c r="C139" s="7" t="n"/>
      <c r="D139" s="7" t="n"/>
      <c r="E139" s="7" t="n"/>
      <c r="F139" s="7" t="n"/>
      <c r="G139" s="8" t="n"/>
      <c r="H139" s="9" t="n"/>
      <c r="I139" s="7" t="n"/>
      <c r="J139" s="7" t="n"/>
      <c r="K139" s="10">
        <f>IF(B139="","",IF(E139="Yes",50,0)+IF(F139="High",30,IF(F139="Medium",15,IF(F139="Low",5,0)))+IF(G139&lt;&gt;"",IF(G139-TODAY()&lt;=1,20,IF(G139-TODAY()&lt;=3,10,0)),0))</f>
        <v/>
      </c>
      <c r="L139" s="7" t="n"/>
      <c r="M139" s="7" t="n"/>
    </row>
    <row r="140">
      <c r="A140" s="7" t="n"/>
      <c r="B140" s="8" t="n"/>
      <c r="C140" s="7" t="n"/>
      <c r="D140" s="7" t="n"/>
      <c r="E140" s="7" t="n"/>
      <c r="F140" s="7" t="n"/>
      <c r="G140" s="8" t="n"/>
      <c r="H140" s="9" t="n"/>
      <c r="I140" s="7" t="n"/>
      <c r="J140" s="7" t="n"/>
      <c r="K140" s="10">
        <f>IF(B140="","",IF(E140="Yes",50,0)+IF(F140="High",30,IF(F140="Medium",15,IF(F140="Low",5,0)))+IF(G140&lt;&gt;"",IF(G140-TODAY()&lt;=1,20,IF(G140-TODAY()&lt;=3,10,0)),0))</f>
        <v/>
      </c>
      <c r="L140" s="7" t="n"/>
      <c r="M140" s="7" t="n"/>
    </row>
    <row r="141">
      <c r="A141" s="7" t="n"/>
      <c r="B141" s="8" t="n"/>
      <c r="C141" s="7" t="n"/>
      <c r="D141" s="7" t="n"/>
      <c r="E141" s="7" t="n"/>
      <c r="F141" s="7" t="n"/>
      <c r="G141" s="8" t="n"/>
      <c r="H141" s="9" t="n"/>
      <c r="I141" s="7" t="n"/>
      <c r="J141" s="7" t="n"/>
      <c r="K141" s="10">
        <f>IF(B141="","",IF(E141="Yes",50,0)+IF(F141="High",30,IF(F141="Medium",15,IF(F141="Low",5,0)))+IF(G141&lt;&gt;"",IF(G141-TODAY()&lt;=1,20,IF(G141-TODAY()&lt;=3,10,0)),0))</f>
        <v/>
      </c>
      <c r="L141" s="7" t="n"/>
      <c r="M141" s="7" t="n"/>
    </row>
    <row r="142">
      <c r="A142" s="7" t="n"/>
      <c r="B142" s="8" t="n"/>
      <c r="C142" s="7" t="n"/>
      <c r="D142" s="7" t="n"/>
      <c r="E142" s="7" t="n"/>
      <c r="F142" s="7" t="n"/>
      <c r="G142" s="8" t="n"/>
      <c r="H142" s="9" t="n"/>
      <c r="I142" s="7" t="n"/>
      <c r="J142" s="7" t="n"/>
      <c r="K142" s="10">
        <f>IF(B142="","",IF(E142="Yes",50,0)+IF(F142="High",30,IF(F142="Medium",15,IF(F142="Low",5,0)))+IF(G142&lt;&gt;"",IF(G142-TODAY()&lt;=1,20,IF(G142-TODAY()&lt;=3,10,0)),0))</f>
        <v/>
      </c>
      <c r="L142" s="7" t="n"/>
      <c r="M142" s="7" t="n"/>
    </row>
    <row r="143">
      <c r="A143" s="7" t="n"/>
      <c r="B143" s="8" t="n"/>
      <c r="C143" s="7" t="n"/>
      <c r="D143" s="7" t="n"/>
      <c r="E143" s="7" t="n"/>
      <c r="F143" s="7" t="n"/>
      <c r="G143" s="8" t="n"/>
      <c r="H143" s="9" t="n"/>
      <c r="I143" s="7" t="n"/>
      <c r="J143" s="7" t="n"/>
      <c r="K143" s="10">
        <f>IF(B143="","",IF(E143="Yes",50,0)+IF(F143="High",30,IF(F143="Medium",15,IF(F143="Low",5,0)))+IF(G143&lt;&gt;"",IF(G143-TODAY()&lt;=1,20,IF(G143-TODAY()&lt;=3,10,0)),0))</f>
        <v/>
      </c>
      <c r="L143" s="7" t="n"/>
      <c r="M143" s="7" t="n"/>
    </row>
    <row r="144">
      <c r="A144" s="7" t="n"/>
      <c r="B144" s="8" t="n"/>
      <c r="C144" s="7" t="n"/>
      <c r="D144" s="7" t="n"/>
      <c r="E144" s="7" t="n"/>
      <c r="F144" s="7" t="n"/>
      <c r="G144" s="8" t="n"/>
      <c r="H144" s="9" t="n"/>
      <c r="I144" s="7" t="n"/>
      <c r="J144" s="7" t="n"/>
      <c r="K144" s="10">
        <f>IF(B144="","",IF(E144="Yes",50,0)+IF(F144="High",30,IF(F144="Medium",15,IF(F144="Low",5,0)))+IF(G144&lt;&gt;"",IF(G144-TODAY()&lt;=1,20,IF(G144-TODAY()&lt;=3,10,0)),0))</f>
        <v/>
      </c>
      <c r="L144" s="7" t="n"/>
      <c r="M144" s="7" t="n"/>
    </row>
    <row r="145">
      <c r="A145" s="7" t="n"/>
      <c r="B145" s="8" t="n"/>
      <c r="C145" s="7" t="n"/>
      <c r="D145" s="7" t="n"/>
      <c r="E145" s="7" t="n"/>
      <c r="F145" s="7" t="n"/>
      <c r="G145" s="8" t="n"/>
      <c r="H145" s="9" t="n"/>
      <c r="I145" s="7" t="n"/>
      <c r="J145" s="7" t="n"/>
      <c r="K145" s="10">
        <f>IF(B145="","",IF(E145="Yes",50,0)+IF(F145="High",30,IF(F145="Medium",15,IF(F145="Low",5,0)))+IF(G145&lt;&gt;"",IF(G145-TODAY()&lt;=1,20,IF(G145-TODAY()&lt;=3,10,0)),0))</f>
        <v/>
      </c>
      <c r="L145" s="7" t="n"/>
      <c r="M145" s="7" t="n"/>
    </row>
    <row r="146">
      <c r="A146" s="7" t="n"/>
      <c r="B146" s="8" t="n"/>
      <c r="C146" s="7" t="n"/>
      <c r="D146" s="7" t="n"/>
      <c r="E146" s="7" t="n"/>
      <c r="F146" s="7" t="n"/>
      <c r="G146" s="8" t="n"/>
      <c r="H146" s="9" t="n"/>
      <c r="I146" s="7" t="n"/>
      <c r="J146" s="7" t="n"/>
      <c r="K146" s="10">
        <f>IF(B146="","",IF(E146="Yes",50,0)+IF(F146="High",30,IF(F146="Medium",15,IF(F146="Low",5,0)))+IF(G146&lt;&gt;"",IF(G146-TODAY()&lt;=1,20,IF(G146-TODAY()&lt;=3,10,0)),0))</f>
        <v/>
      </c>
      <c r="L146" s="7" t="n"/>
      <c r="M146" s="7" t="n"/>
    </row>
    <row r="147">
      <c r="A147" s="7" t="n"/>
      <c r="B147" s="8" t="n"/>
      <c r="C147" s="7" t="n"/>
      <c r="D147" s="7" t="n"/>
      <c r="E147" s="7" t="n"/>
      <c r="F147" s="7" t="n"/>
      <c r="G147" s="8" t="n"/>
      <c r="H147" s="9" t="n"/>
      <c r="I147" s="7" t="n"/>
      <c r="J147" s="7" t="n"/>
      <c r="K147" s="10">
        <f>IF(B147="","",IF(E147="Yes",50,0)+IF(F147="High",30,IF(F147="Medium",15,IF(F147="Low",5,0)))+IF(G147&lt;&gt;"",IF(G147-TODAY()&lt;=1,20,IF(G147-TODAY()&lt;=3,10,0)),0))</f>
        <v/>
      </c>
      <c r="L147" s="7" t="n"/>
      <c r="M147" s="7" t="n"/>
    </row>
    <row r="148">
      <c r="A148" s="7" t="n"/>
      <c r="B148" s="8" t="n"/>
      <c r="C148" s="7" t="n"/>
      <c r="D148" s="7" t="n"/>
      <c r="E148" s="7" t="n"/>
      <c r="F148" s="7" t="n"/>
      <c r="G148" s="8" t="n"/>
      <c r="H148" s="9" t="n"/>
      <c r="I148" s="7" t="n"/>
      <c r="J148" s="7" t="n"/>
      <c r="K148" s="10">
        <f>IF(B148="","",IF(E148="Yes",50,0)+IF(F148="High",30,IF(F148="Medium",15,IF(F148="Low",5,0)))+IF(G148&lt;&gt;"",IF(G148-TODAY()&lt;=1,20,IF(G148-TODAY()&lt;=3,10,0)),0))</f>
        <v/>
      </c>
      <c r="L148" s="7" t="n"/>
      <c r="M148" s="7" t="n"/>
    </row>
    <row r="149">
      <c r="A149" s="7" t="n"/>
      <c r="B149" s="8" t="n"/>
      <c r="C149" s="7" t="n"/>
      <c r="D149" s="7" t="n"/>
      <c r="E149" s="7" t="n"/>
      <c r="F149" s="7" t="n"/>
      <c r="G149" s="8" t="n"/>
      <c r="H149" s="9" t="n"/>
      <c r="I149" s="7" t="n"/>
      <c r="J149" s="7" t="n"/>
      <c r="K149" s="10">
        <f>IF(B149="","",IF(E149="Yes",50,0)+IF(F149="High",30,IF(F149="Medium",15,IF(F149="Low",5,0)))+IF(G149&lt;&gt;"",IF(G149-TODAY()&lt;=1,20,IF(G149-TODAY()&lt;=3,10,0)),0))</f>
        <v/>
      </c>
      <c r="L149" s="7" t="n"/>
      <c r="M149" s="7" t="n"/>
    </row>
    <row r="150">
      <c r="A150" s="7" t="n"/>
      <c r="B150" s="8" t="n"/>
      <c r="C150" s="7" t="n"/>
      <c r="D150" s="7" t="n"/>
      <c r="E150" s="7" t="n"/>
      <c r="F150" s="7" t="n"/>
      <c r="G150" s="8" t="n"/>
      <c r="H150" s="9" t="n"/>
      <c r="I150" s="7" t="n"/>
      <c r="J150" s="7" t="n"/>
      <c r="K150" s="10">
        <f>IF(B150="","",IF(E150="Yes",50,0)+IF(F150="High",30,IF(F150="Medium",15,IF(F150="Low",5,0)))+IF(G150&lt;&gt;"",IF(G150-TODAY()&lt;=1,20,IF(G150-TODAY()&lt;=3,10,0)),0))</f>
        <v/>
      </c>
      <c r="L150" s="7" t="n"/>
      <c r="M150" s="7" t="n"/>
    </row>
    <row r="151">
      <c r="A151" s="7" t="n"/>
      <c r="B151" s="8" t="n"/>
      <c r="C151" s="7" t="n"/>
      <c r="D151" s="7" t="n"/>
      <c r="E151" s="7" t="n"/>
      <c r="F151" s="7" t="n"/>
      <c r="G151" s="8" t="n"/>
      <c r="H151" s="9" t="n"/>
      <c r="I151" s="7" t="n"/>
      <c r="J151" s="7" t="n"/>
      <c r="K151" s="10">
        <f>IF(B151="","",IF(E151="Yes",50,0)+IF(F151="High",30,IF(F151="Medium",15,IF(F151="Low",5,0)))+IF(G151&lt;&gt;"",IF(G151-TODAY()&lt;=1,20,IF(G151-TODAY()&lt;=3,10,0)),0))</f>
        <v/>
      </c>
      <c r="L151" s="7" t="n"/>
      <c r="M151" s="7" t="n"/>
    </row>
    <row r="152">
      <c r="A152" s="7" t="n"/>
      <c r="B152" s="8" t="n"/>
      <c r="C152" s="7" t="n"/>
      <c r="D152" s="7" t="n"/>
      <c r="E152" s="7" t="n"/>
      <c r="F152" s="7" t="n"/>
      <c r="G152" s="8" t="n"/>
      <c r="H152" s="9" t="n"/>
      <c r="I152" s="7" t="n"/>
      <c r="J152" s="7" t="n"/>
      <c r="K152" s="10">
        <f>IF(B152="","",IF(E152="Yes",50,0)+IF(F152="High",30,IF(F152="Medium",15,IF(F152="Low",5,0)))+IF(G152&lt;&gt;"",IF(G152-TODAY()&lt;=1,20,IF(G152-TODAY()&lt;=3,10,0)),0))</f>
        <v/>
      </c>
      <c r="L152" s="7" t="n"/>
      <c r="M152" s="7" t="n"/>
    </row>
    <row r="153">
      <c r="A153" s="7" t="n"/>
      <c r="B153" s="8" t="n"/>
      <c r="C153" s="7" t="n"/>
      <c r="D153" s="7" t="n"/>
      <c r="E153" s="7" t="n"/>
      <c r="F153" s="7" t="n"/>
      <c r="G153" s="8" t="n"/>
      <c r="H153" s="9" t="n"/>
      <c r="I153" s="7" t="n"/>
      <c r="J153" s="7" t="n"/>
      <c r="K153" s="10">
        <f>IF(B153="","",IF(E153="Yes",50,0)+IF(F153="High",30,IF(F153="Medium",15,IF(F153="Low",5,0)))+IF(G153&lt;&gt;"",IF(G153-TODAY()&lt;=1,20,IF(G153-TODAY()&lt;=3,10,0)),0))</f>
        <v/>
      </c>
      <c r="L153" s="7" t="n"/>
      <c r="M153" s="7" t="n"/>
    </row>
    <row r="154">
      <c r="A154" s="7" t="n"/>
      <c r="B154" s="8" t="n"/>
      <c r="C154" s="7" t="n"/>
      <c r="D154" s="7" t="n"/>
      <c r="E154" s="7" t="n"/>
      <c r="F154" s="7" t="n"/>
      <c r="G154" s="8" t="n"/>
      <c r="H154" s="9" t="n"/>
      <c r="I154" s="7" t="n"/>
      <c r="J154" s="7" t="n"/>
      <c r="K154" s="10">
        <f>IF(B154="","",IF(E154="Yes",50,0)+IF(F154="High",30,IF(F154="Medium",15,IF(F154="Low",5,0)))+IF(G154&lt;&gt;"",IF(G154-TODAY()&lt;=1,20,IF(G154-TODAY()&lt;=3,10,0)),0))</f>
        <v/>
      </c>
      <c r="L154" s="7" t="n"/>
      <c r="M154" s="7" t="n"/>
    </row>
    <row r="155">
      <c r="A155" s="7" t="n"/>
      <c r="B155" s="8" t="n"/>
      <c r="C155" s="7" t="n"/>
      <c r="D155" s="7" t="n"/>
      <c r="E155" s="7" t="n"/>
      <c r="F155" s="7" t="n"/>
      <c r="G155" s="8" t="n"/>
      <c r="H155" s="9" t="n"/>
      <c r="I155" s="7" t="n"/>
      <c r="J155" s="7" t="n"/>
      <c r="K155" s="10">
        <f>IF(B155="","",IF(E155="Yes",50,0)+IF(F155="High",30,IF(F155="Medium",15,IF(F155="Low",5,0)))+IF(G155&lt;&gt;"",IF(G155-TODAY()&lt;=1,20,IF(G155-TODAY()&lt;=3,10,0)),0))</f>
        <v/>
      </c>
      <c r="L155" s="7" t="n"/>
      <c r="M155" s="7" t="n"/>
    </row>
    <row r="156">
      <c r="A156" s="7" t="n"/>
      <c r="B156" s="8" t="n"/>
      <c r="C156" s="7" t="n"/>
      <c r="D156" s="7" t="n"/>
      <c r="E156" s="7" t="n"/>
      <c r="F156" s="7" t="n"/>
      <c r="G156" s="8" t="n"/>
      <c r="H156" s="9" t="n"/>
      <c r="I156" s="7" t="n"/>
      <c r="J156" s="7" t="n"/>
      <c r="K156" s="10">
        <f>IF(B156="","",IF(E156="Yes",50,0)+IF(F156="High",30,IF(F156="Medium",15,IF(F156="Low",5,0)))+IF(G156&lt;&gt;"",IF(G156-TODAY()&lt;=1,20,IF(G156-TODAY()&lt;=3,10,0)),0))</f>
        <v/>
      </c>
      <c r="L156" s="7" t="n"/>
      <c r="M156" s="7" t="n"/>
    </row>
    <row r="157">
      <c r="A157" s="7" t="n"/>
      <c r="B157" s="8" t="n"/>
      <c r="C157" s="7" t="n"/>
      <c r="D157" s="7" t="n"/>
      <c r="E157" s="7" t="n"/>
      <c r="F157" s="7" t="n"/>
      <c r="G157" s="8" t="n"/>
      <c r="H157" s="9" t="n"/>
      <c r="I157" s="7" t="n"/>
      <c r="J157" s="7" t="n"/>
      <c r="K157" s="10">
        <f>IF(B157="","",IF(E157="Yes",50,0)+IF(F157="High",30,IF(F157="Medium",15,IF(F157="Low",5,0)))+IF(G157&lt;&gt;"",IF(G157-TODAY()&lt;=1,20,IF(G157-TODAY()&lt;=3,10,0)),0))</f>
        <v/>
      </c>
      <c r="L157" s="7" t="n"/>
      <c r="M157" s="7" t="n"/>
    </row>
    <row r="158">
      <c r="A158" s="7" t="n"/>
      <c r="B158" s="8" t="n"/>
      <c r="C158" s="7" t="n"/>
      <c r="D158" s="7" t="n"/>
      <c r="E158" s="7" t="n"/>
      <c r="F158" s="7" t="n"/>
      <c r="G158" s="8" t="n"/>
      <c r="H158" s="9" t="n"/>
      <c r="I158" s="7" t="n"/>
      <c r="J158" s="7" t="n"/>
      <c r="K158" s="10">
        <f>IF(B158="","",IF(E158="Yes",50,0)+IF(F158="High",30,IF(F158="Medium",15,IF(F158="Low",5,0)))+IF(G158&lt;&gt;"",IF(G158-TODAY()&lt;=1,20,IF(G158-TODAY()&lt;=3,10,0)),0))</f>
        <v/>
      </c>
      <c r="L158" s="7" t="n"/>
      <c r="M158" s="7" t="n"/>
    </row>
    <row r="159">
      <c r="A159" s="7" t="n"/>
      <c r="B159" s="8" t="n"/>
      <c r="C159" s="7" t="n"/>
      <c r="D159" s="7" t="n"/>
      <c r="E159" s="7" t="n"/>
      <c r="F159" s="7" t="n"/>
      <c r="G159" s="8" t="n"/>
      <c r="H159" s="9" t="n"/>
      <c r="I159" s="7" t="n"/>
      <c r="J159" s="7" t="n"/>
      <c r="K159" s="10">
        <f>IF(B159="","",IF(E159="Yes",50,0)+IF(F159="High",30,IF(F159="Medium",15,IF(F159="Low",5,0)))+IF(G159&lt;&gt;"",IF(G159-TODAY()&lt;=1,20,IF(G159-TODAY()&lt;=3,10,0)),0))</f>
        <v/>
      </c>
      <c r="L159" s="7" t="n"/>
      <c r="M159" s="7" t="n"/>
    </row>
    <row r="160">
      <c r="A160" s="7" t="n"/>
      <c r="B160" s="8" t="n"/>
      <c r="C160" s="7" t="n"/>
      <c r="D160" s="7" t="n"/>
      <c r="E160" s="7" t="n"/>
      <c r="F160" s="7" t="n"/>
      <c r="G160" s="8" t="n"/>
      <c r="H160" s="9" t="n"/>
      <c r="I160" s="7" t="n"/>
      <c r="J160" s="7" t="n"/>
      <c r="K160" s="10">
        <f>IF(B160="","",IF(E160="Yes",50,0)+IF(F160="High",30,IF(F160="Medium",15,IF(F160="Low",5,0)))+IF(G160&lt;&gt;"",IF(G160-TODAY()&lt;=1,20,IF(G160-TODAY()&lt;=3,10,0)),0))</f>
        <v/>
      </c>
      <c r="L160" s="7" t="n"/>
      <c r="M160" s="7" t="n"/>
    </row>
    <row r="161">
      <c r="A161" s="7" t="n"/>
      <c r="B161" s="8" t="n"/>
      <c r="C161" s="7" t="n"/>
      <c r="D161" s="7" t="n"/>
      <c r="E161" s="7" t="n"/>
      <c r="F161" s="7" t="n"/>
      <c r="G161" s="8" t="n"/>
      <c r="H161" s="9" t="n"/>
      <c r="I161" s="7" t="n"/>
      <c r="J161" s="7" t="n"/>
      <c r="K161" s="10">
        <f>IF(B161="","",IF(E161="Yes",50,0)+IF(F161="High",30,IF(F161="Medium",15,IF(F161="Low",5,0)))+IF(G161&lt;&gt;"",IF(G161-TODAY()&lt;=1,20,IF(G161-TODAY()&lt;=3,10,0)),0))</f>
        <v/>
      </c>
      <c r="L161" s="7" t="n"/>
      <c r="M161" s="7" t="n"/>
    </row>
    <row r="162">
      <c r="A162" s="7" t="n"/>
      <c r="B162" s="8" t="n"/>
      <c r="C162" s="7" t="n"/>
      <c r="D162" s="7" t="n"/>
      <c r="E162" s="7" t="n"/>
      <c r="F162" s="7" t="n"/>
      <c r="G162" s="8" t="n"/>
      <c r="H162" s="9" t="n"/>
      <c r="I162" s="7" t="n"/>
      <c r="J162" s="7" t="n"/>
      <c r="K162" s="10">
        <f>IF(B162="","",IF(E162="Yes",50,0)+IF(F162="High",30,IF(F162="Medium",15,IF(F162="Low",5,0)))+IF(G162&lt;&gt;"",IF(G162-TODAY()&lt;=1,20,IF(G162-TODAY()&lt;=3,10,0)),0))</f>
        <v/>
      </c>
      <c r="L162" s="7" t="n"/>
      <c r="M162" s="7" t="n"/>
    </row>
    <row r="163">
      <c r="A163" s="7" t="n"/>
      <c r="B163" s="8" t="n"/>
      <c r="C163" s="7" t="n"/>
      <c r="D163" s="7" t="n"/>
      <c r="E163" s="7" t="n"/>
      <c r="F163" s="7" t="n"/>
      <c r="G163" s="8" t="n"/>
      <c r="H163" s="9" t="n"/>
      <c r="I163" s="7" t="n"/>
      <c r="J163" s="7" t="n"/>
      <c r="K163" s="10">
        <f>IF(B163="","",IF(E163="Yes",50,0)+IF(F163="High",30,IF(F163="Medium",15,IF(F163="Low",5,0)))+IF(G163&lt;&gt;"",IF(G163-TODAY()&lt;=1,20,IF(G163-TODAY()&lt;=3,10,0)),0))</f>
        <v/>
      </c>
      <c r="L163" s="7" t="n"/>
      <c r="M163" s="7" t="n"/>
    </row>
    <row r="164">
      <c r="A164" s="7" t="n"/>
      <c r="B164" s="8" t="n"/>
      <c r="C164" s="7" t="n"/>
      <c r="D164" s="7" t="n"/>
      <c r="E164" s="7" t="n"/>
      <c r="F164" s="7" t="n"/>
      <c r="G164" s="8" t="n"/>
      <c r="H164" s="9" t="n"/>
      <c r="I164" s="7" t="n"/>
      <c r="J164" s="7" t="n"/>
      <c r="K164" s="10">
        <f>IF(B164="","",IF(E164="Yes",50,0)+IF(F164="High",30,IF(F164="Medium",15,IF(F164="Low",5,0)))+IF(G164&lt;&gt;"",IF(G164-TODAY()&lt;=1,20,IF(G164-TODAY()&lt;=3,10,0)),0))</f>
        <v/>
      </c>
      <c r="L164" s="7" t="n"/>
      <c r="M164" s="7" t="n"/>
    </row>
    <row r="165">
      <c r="A165" s="7" t="n"/>
      <c r="B165" s="8" t="n"/>
      <c r="C165" s="7" t="n"/>
      <c r="D165" s="7" t="n"/>
      <c r="E165" s="7" t="n"/>
      <c r="F165" s="7" t="n"/>
      <c r="G165" s="8" t="n"/>
      <c r="H165" s="9" t="n"/>
      <c r="I165" s="7" t="n"/>
      <c r="J165" s="7" t="n"/>
      <c r="K165" s="10">
        <f>IF(B165="","",IF(E165="Yes",50,0)+IF(F165="High",30,IF(F165="Medium",15,IF(F165="Low",5,0)))+IF(G165&lt;&gt;"",IF(G165-TODAY()&lt;=1,20,IF(G165-TODAY()&lt;=3,10,0)),0))</f>
        <v/>
      </c>
      <c r="L165" s="7" t="n"/>
      <c r="M165" s="7" t="n"/>
    </row>
    <row r="166">
      <c r="A166" s="7" t="n"/>
      <c r="B166" s="8" t="n"/>
      <c r="C166" s="7" t="n"/>
      <c r="D166" s="7" t="n"/>
      <c r="E166" s="7" t="n"/>
      <c r="F166" s="7" t="n"/>
      <c r="G166" s="8" t="n"/>
      <c r="H166" s="9" t="n"/>
      <c r="I166" s="7" t="n"/>
      <c r="J166" s="7" t="n"/>
      <c r="K166" s="10">
        <f>IF(B166="","",IF(E166="Yes",50,0)+IF(F166="High",30,IF(F166="Medium",15,IF(F166="Low",5,0)))+IF(G166&lt;&gt;"",IF(G166-TODAY()&lt;=1,20,IF(G166-TODAY()&lt;=3,10,0)),0))</f>
        <v/>
      </c>
      <c r="L166" s="7" t="n"/>
      <c r="M166" s="7" t="n"/>
    </row>
    <row r="167">
      <c r="A167" s="7" t="n"/>
      <c r="B167" s="8" t="n"/>
      <c r="C167" s="7" t="n"/>
      <c r="D167" s="7" t="n"/>
      <c r="E167" s="7" t="n"/>
      <c r="F167" s="7" t="n"/>
      <c r="G167" s="8" t="n"/>
      <c r="H167" s="9" t="n"/>
      <c r="I167" s="7" t="n"/>
      <c r="J167" s="7" t="n"/>
      <c r="K167" s="10">
        <f>IF(B167="","",IF(E167="Yes",50,0)+IF(F167="High",30,IF(F167="Medium",15,IF(F167="Low",5,0)))+IF(G167&lt;&gt;"",IF(G167-TODAY()&lt;=1,20,IF(G167-TODAY()&lt;=3,10,0)),0))</f>
        <v/>
      </c>
      <c r="L167" s="7" t="n"/>
      <c r="M167" s="7" t="n"/>
    </row>
    <row r="168">
      <c r="A168" s="7" t="n"/>
      <c r="B168" s="8" t="n"/>
      <c r="C168" s="7" t="n"/>
      <c r="D168" s="7" t="n"/>
      <c r="E168" s="7" t="n"/>
      <c r="F168" s="7" t="n"/>
      <c r="G168" s="8" t="n"/>
      <c r="H168" s="9" t="n"/>
      <c r="I168" s="7" t="n"/>
      <c r="J168" s="7" t="n"/>
      <c r="K168" s="10">
        <f>IF(B168="","",IF(E168="Yes",50,0)+IF(F168="High",30,IF(F168="Medium",15,IF(F168="Low",5,0)))+IF(G168&lt;&gt;"",IF(G168-TODAY()&lt;=1,20,IF(G168-TODAY()&lt;=3,10,0)),0))</f>
        <v/>
      </c>
      <c r="L168" s="7" t="n"/>
      <c r="M168" s="7" t="n"/>
    </row>
    <row r="169">
      <c r="A169" s="7" t="n"/>
      <c r="B169" s="8" t="n"/>
      <c r="C169" s="7" t="n"/>
      <c r="D169" s="7" t="n"/>
      <c r="E169" s="7" t="n"/>
      <c r="F169" s="7" t="n"/>
      <c r="G169" s="8" t="n"/>
      <c r="H169" s="9" t="n"/>
      <c r="I169" s="7" t="n"/>
      <c r="J169" s="7" t="n"/>
      <c r="K169" s="10">
        <f>IF(B169="","",IF(E169="Yes",50,0)+IF(F169="High",30,IF(F169="Medium",15,IF(F169="Low",5,0)))+IF(G169&lt;&gt;"",IF(G169-TODAY()&lt;=1,20,IF(G169-TODAY()&lt;=3,10,0)),0))</f>
        <v/>
      </c>
      <c r="L169" s="7" t="n"/>
      <c r="M169" s="7" t="n"/>
    </row>
    <row r="170">
      <c r="A170" s="7" t="n"/>
      <c r="B170" s="8" t="n"/>
      <c r="C170" s="7" t="n"/>
      <c r="D170" s="7" t="n"/>
      <c r="E170" s="7" t="n"/>
      <c r="F170" s="7" t="n"/>
      <c r="G170" s="8" t="n"/>
      <c r="H170" s="9" t="n"/>
      <c r="I170" s="7" t="n"/>
      <c r="J170" s="7" t="n"/>
      <c r="K170" s="10">
        <f>IF(B170="","",IF(E170="Yes",50,0)+IF(F170="High",30,IF(F170="Medium",15,IF(F170="Low",5,0)))+IF(G170&lt;&gt;"",IF(G170-TODAY()&lt;=1,20,IF(G170-TODAY()&lt;=3,10,0)),0))</f>
        <v/>
      </c>
      <c r="L170" s="7" t="n"/>
      <c r="M170" s="7" t="n"/>
    </row>
    <row r="171">
      <c r="A171" s="7" t="n"/>
      <c r="B171" s="8" t="n"/>
      <c r="C171" s="7" t="n"/>
      <c r="D171" s="7" t="n"/>
      <c r="E171" s="7" t="n"/>
      <c r="F171" s="7" t="n"/>
      <c r="G171" s="8" t="n"/>
      <c r="H171" s="9" t="n"/>
      <c r="I171" s="7" t="n"/>
      <c r="J171" s="7" t="n"/>
      <c r="K171" s="10">
        <f>IF(B171="","",IF(E171="Yes",50,0)+IF(F171="High",30,IF(F171="Medium",15,IF(F171="Low",5,0)))+IF(G171&lt;&gt;"",IF(G171-TODAY()&lt;=1,20,IF(G171-TODAY()&lt;=3,10,0)),0))</f>
        <v/>
      </c>
      <c r="L171" s="7" t="n"/>
      <c r="M171" s="7" t="n"/>
    </row>
    <row r="172">
      <c r="A172" s="7" t="n"/>
      <c r="B172" s="8" t="n"/>
      <c r="C172" s="7" t="n"/>
      <c r="D172" s="7" t="n"/>
      <c r="E172" s="7" t="n"/>
      <c r="F172" s="7" t="n"/>
      <c r="G172" s="8" t="n"/>
      <c r="H172" s="9" t="n"/>
      <c r="I172" s="7" t="n"/>
      <c r="J172" s="7" t="n"/>
      <c r="K172" s="10">
        <f>IF(B172="","",IF(E172="Yes",50,0)+IF(F172="High",30,IF(F172="Medium",15,IF(F172="Low",5,0)))+IF(G172&lt;&gt;"",IF(G172-TODAY()&lt;=1,20,IF(G172-TODAY()&lt;=3,10,0)),0))</f>
        <v/>
      </c>
      <c r="L172" s="7" t="n"/>
      <c r="M172" s="7" t="n"/>
    </row>
    <row r="173">
      <c r="A173" s="7" t="n"/>
      <c r="B173" s="8" t="n"/>
      <c r="C173" s="7" t="n"/>
      <c r="D173" s="7" t="n"/>
      <c r="E173" s="7" t="n"/>
      <c r="F173" s="7" t="n"/>
      <c r="G173" s="8" t="n"/>
      <c r="H173" s="9" t="n"/>
      <c r="I173" s="7" t="n"/>
      <c r="J173" s="7" t="n"/>
      <c r="K173" s="10">
        <f>IF(B173="","",IF(E173="Yes",50,0)+IF(F173="High",30,IF(F173="Medium",15,IF(F173="Low",5,0)))+IF(G173&lt;&gt;"",IF(G173-TODAY()&lt;=1,20,IF(G173-TODAY()&lt;=3,10,0)),0))</f>
        <v/>
      </c>
      <c r="L173" s="7" t="n"/>
      <c r="M173" s="7" t="n"/>
    </row>
    <row r="174">
      <c r="A174" s="7" t="n"/>
      <c r="B174" s="8" t="n"/>
      <c r="C174" s="7" t="n"/>
      <c r="D174" s="7" t="n"/>
      <c r="E174" s="7" t="n"/>
      <c r="F174" s="7" t="n"/>
      <c r="G174" s="8" t="n"/>
      <c r="H174" s="9" t="n"/>
      <c r="I174" s="7" t="n"/>
      <c r="J174" s="7" t="n"/>
      <c r="K174" s="10">
        <f>IF(B174="","",IF(E174="Yes",50,0)+IF(F174="High",30,IF(F174="Medium",15,IF(F174="Low",5,0)))+IF(G174&lt;&gt;"",IF(G174-TODAY()&lt;=1,20,IF(G174-TODAY()&lt;=3,10,0)),0))</f>
        <v/>
      </c>
      <c r="L174" s="7" t="n"/>
      <c r="M174" s="7" t="n"/>
    </row>
    <row r="175">
      <c r="A175" s="7" t="n"/>
      <c r="B175" s="8" t="n"/>
      <c r="C175" s="7" t="n"/>
      <c r="D175" s="7" t="n"/>
      <c r="E175" s="7" t="n"/>
      <c r="F175" s="7" t="n"/>
      <c r="G175" s="8" t="n"/>
      <c r="H175" s="9" t="n"/>
      <c r="I175" s="7" t="n"/>
      <c r="J175" s="7" t="n"/>
      <c r="K175" s="10">
        <f>IF(B175="","",IF(E175="Yes",50,0)+IF(F175="High",30,IF(F175="Medium",15,IF(F175="Low",5,0)))+IF(G175&lt;&gt;"",IF(G175-TODAY()&lt;=1,20,IF(G175-TODAY()&lt;=3,10,0)),0))</f>
        <v/>
      </c>
      <c r="L175" s="7" t="n"/>
      <c r="M175" s="7" t="n"/>
    </row>
    <row r="176">
      <c r="A176" s="7" t="n"/>
      <c r="B176" s="8" t="n"/>
      <c r="C176" s="7" t="n"/>
      <c r="D176" s="7" t="n"/>
      <c r="E176" s="7" t="n"/>
      <c r="F176" s="7" t="n"/>
      <c r="G176" s="8" t="n"/>
      <c r="H176" s="9" t="n"/>
      <c r="I176" s="7" t="n"/>
      <c r="J176" s="7" t="n"/>
      <c r="K176" s="10">
        <f>IF(B176="","",IF(E176="Yes",50,0)+IF(F176="High",30,IF(F176="Medium",15,IF(F176="Low",5,0)))+IF(G176&lt;&gt;"",IF(G176-TODAY()&lt;=1,20,IF(G176-TODAY()&lt;=3,10,0)),0))</f>
        <v/>
      </c>
      <c r="L176" s="7" t="n"/>
      <c r="M176" s="7" t="n"/>
    </row>
    <row r="177">
      <c r="A177" s="7" t="n"/>
      <c r="B177" s="8" t="n"/>
      <c r="C177" s="7" t="n"/>
      <c r="D177" s="7" t="n"/>
      <c r="E177" s="7" t="n"/>
      <c r="F177" s="7" t="n"/>
      <c r="G177" s="8" t="n"/>
      <c r="H177" s="9" t="n"/>
      <c r="I177" s="7" t="n"/>
      <c r="J177" s="7" t="n"/>
      <c r="K177" s="10">
        <f>IF(B177="","",IF(E177="Yes",50,0)+IF(F177="High",30,IF(F177="Medium",15,IF(F177="Low",5,0)))+IF(G177&lt;&gt;"",IF(G177-TODAY()&lt;=1,20,IF(G177-TODAY()&lt;=3,10,0)),0))</f>
        <v/>
      </c>
      <c r="L177" s="7" t="n"/>
      <c r="M177" s="7" t="n"/>
    </row>
    <row r="178">
      <c r="A178" s="7" t="n"/>
      <c r="B178" s="8" t="n"/>
      <c r="C178" s="7" t="n"/>
      <c r="D178" s="7" t="n"/>
      <c r="E178" s="7" t="n"/>
      <c r="F178" s="7" t="n"/>
      <c r="G178" s="8" t="n"/>
      <c r="H178" s="9" t="n"/>
      <c r="I178" s="7" t="n"/>
      <c r="J178" s="7" t="n"/>
      <c r="K178" s="10">
        <f>IF(B178="","",IF(E178="Yes",50,0)+IF(F178="High",30,IF(F178="Medium",15,IF(F178="Low",5,0)))+IF(G178&lt;&gt;"",IF(G178-TODAY()&lt;=1,20,IF(G178-TODAY()&lt;=3,10,0)),0))</f>
        <v/>
      </c>
      <c r="L178" s="7" t="n"/>
      <c r="M178" s="7" t="n"/>
    </row>
    <row r="179">
      <c r="A179" s="7" t="n"/>
      <c r="B179" s="8" t="n"/>
      <c r="C179" s="7" t="n"/>
      <c r="D179" s="7" t="n"/>
      <c r="E179" s="7" t="n"/>
      <c r="F179" s="7" t="n"/>
      <c r="G179" s="8" t="n"/>
      <c r="H179" s="9" t="n"/>
      <c r="I179" s="7" t="n"/>
      <c r="J179" s="7" t="n"/>
      <c r="K179" s="10">
        <f>IF(B179="","",IF(E179="Yes",50,0)+IF(F179="High",30,IF(F179="Medium",15,IF(F179="Low",5,0)))+IF(G179&lt;&gt;"",IF(G179-TODAY()&lt;=1,20,IF(G179-TODAY()&lt;=3,10,0)),0))</f>
        <v/>
      </c>
      <c r="L179" s="7" t="n"/>
      <c r="M179" s="7" t="n"/>
    </row>
    <row r="180">
      <c r="A180" s="7" t="n"/>
      <c r="B180" s="8" t="n"/>
      <c r="C180" s="7" t="n"/>
      <c r="D180" s="7" t="n"/>
      <c r="E180" s="7" t="n"/>
      <c r="F180" s="7" t="n"/>
      <c r="G180" s="8" t="n"/>
      <c r="H180" s="9" t="n"/>
      <c r="I180" s="7" t="n"/>
      <c r="J180" s="7" t="n"/>
      <c r="K180" s="10">
        <f>IF(B180="","",IF(E180="Yes",50,0)+IF(F180="High",30,IF(F180="Medium",15,IF(F180="Low",5,0)))+IF(G180&lt;&gt;"",IF(G180-TODAY()&lt;=1,20,IF(G180-TODAY()&lt;=3,10,0)),0))</f>
        <v/>
      </c>
      <c r="L180" s="7" t="n"/>
      <c r="M180" s="7" t="n"/>
    </row>
    <row r="181">
      <c r="A181" s="7" t="n"/>
      <c r="B181" s="8" t="n"/>
      <c r="C181" s="7" t="n"/>
      <c r="D181" s="7" t="n"/>
      <c r="E181" s="7" t="n"/>
      <c r="F181" s="7" t="n"/>
      <c r="G181" s="8" t="n"/>
      <c r="H181" s="9" t="n"/>
      <c r="I181" s="7" t="n"/>
      <c r="J181" s="7" t="n"/>
      <c r="K181" s="10">
        <f>IF(B181="","",IF(E181="Yes",50,0)+IF(F181="High",30,IF(F181="Medium",15,IF(F181="Low",5,0)))+IF(G181&lt;&gt;"",IF(G181-TODAY()&lt;=1,20,IF(G181-TODAY()&lt;=3,10,0)),0))</f>
        <v/>
      </c>
      <c r="L181" s="7" t="n"/>
      <c r="M181" s="7" t="n"/>
    </row>
    <row r="182">
      <c r="A182" s="7" t="n"/>
      <c r="B182" s="8" t="n"/>
      <c r="C182" s="7" t="n"/>
      <c r="D182" s="7" t="n"/>
      <c r="E182" s="7" t="n"/>
      <c r="F182" s="7" t="n"/>
      <c r="G182" s="8" t="n"/>
      <c r="H182" s="9" t="n"/>
      <c r="I182" s="7" t="n"/>
      <c r="J182" s="7" t="n"/>
      <c r="K182" s="10">
        <f>IF(B182="","",IF(E182="Yes",50,0)+IF(F182="High",30,IF(F182="Medium",15,IF(F182="Low",5,0)))+IF(G182&lt;&gt;"",IF(G182-TODAY()&lt;=1,20,IF(G182-TODAY()&lt;=3,10,0)),0))</f>
        <v/>
      </c>
      <c r="L182" s="7" t="n"/>
      <c r="M182" s="7" t="n"/>
    </row>
    <row r="183">
      <c r="A183" s="7" t="n"/>
      <c r="B183" s="8" t="n"/>
      <c r="C183" s="7" t="n"/>
      <c r="D183" s="7" t="n"/>
      <c r="E183" s="7" t="n"/>
      <c r="F183" s="7" t="n"/>
      <c r="G183" s="8" t="n"/>
      <c r="H183" s="9" t="n"/>
      <c r="I183" s="7" t="n"/>
      <c r="J183" s="7" t="n"/>
      <c r="K183" s="10">
        <f>IF(B183="","",IF(E183="Yes",50,0)+IF(F183="High",30,IF(F183="Medium",15,IF(F183="Low",5,0)))+IF(G183&lt;&gt;"",IF(G183-TODAY()&lt;=1,20,IF(G183-TODAY()&lt;=3,10,0)),0))</f>
        <v/>
      </c>
      <c r="L183" s="7" t="n"/>
      <c r="M183" s="7" t="n"/>
    </row>
    <row r="184">
      <c r="A184" s="7" t="n"/>
      <c r="B184" s="8" t="n"/>
      <c r="C184" s="7" t="n"/>
      <c r="D184" s="7" t="n"/>
      <c r="E184" s="7" t="n"/>
      <c r="F184" s="7" t="n"/>
      <c r="G184" s="8" t="n"/>
      <c r="H184" s="9" t="n"/>
      <c r="I184" s="7" t="n"/>
      <c r="J184" s="7" t="n"/>
      <c r="K184" s="10">
        <f>IF(B184="","",IF(E184="Yes",50,0)+IF(F184="High",30,IF(F184="Medium",15,IF(F184="Low",5,0)))+IF(G184&lt;&gt;"",IF(G184-TODAY()&lt;=1,20,IF(G184-TODAY()&lt;=3,10,0)),0))</f>
        <v/>
      </c>
      <c r="L184" s="7" t="n"/>
      <c r="M184" s="7" t="n"/>
    </row>
    <row r="185">
      <c r="A185" s="7" t="n"/>
      <c r="B185" s="8" t="n"/>
      <c r="C185" s="7" t="n"/>
      <c r="D185" s="7" t="n"/>
      <c r="E185" s="7" t="n"/>
      <c r="F185" s="7" t="n"/>
      <c r="G185" s="8" t="n"/>
      <c r="H185" s="9" t="n"/>
      <c r="I185" s="7" t="n"/>
      <c r="J185" s="7" t="n"/>
      <c r="K185" s="10">
        <f>IF(B185="","",IF(E185="Yes",50,0)+IF(F185="High",30,IF(F185="Medium",15,IF(F185="Low",5,0)))+IF(G185&lt;&gt;"",IF(G185-TODAY()&lt;=1,20,IF(G185-TODAY()&lt;=3,10,0)),0))</f>
        <v/>
      </c>
      <c r="L185" s="7" t="n"/>
      <c r="M185" s="7" t="n"/>
    </row>
    <row r="186">
      <c r="A186" s="7" t="n"/>
      <c r="B186" s="8" t="n"/>
      <c r="C186" s="7" t="n"/>
      <c r="D186" s="7" t="n"/>
      <c r="E186" s="7" t="n"/>
      <c r="F186" s="7" t="n"/>
      <c r="G186" s="8" t="n"/>
      <c r="H186" s="9" t="n"/>
      <c r="I186" s="7" t="n"/>
      <c r="J186" s="7" t="n"/>
      <c r="K186" s="10">
        <f>IF(B186="","",IF(E186="Yes",50,0)+IF(F186="High",30,IF(F186="Medium",15,IF(F186="Low",5,0)))+IF(G186&lt;&gt;"",IF(G186-TODAY()&lt;=1,20,IF(G186-TODAY()&lt;=3,10,0)),0))</f>
        <v/>
      </c>
      <c r="L186" s="7" t="n"/>
      <c r="M186" s="7" t="n"/>
    </row>
    <row r="187">
      <c r="A187" s="7" t="n"/>
      <c r="B187" s="8" t="n"/>
      <c r="C187" s="7" t="n"/>
      <c r="D187" s="7" t="n"/>
      <c r="E187" s="7" t="n"/>
      <c r="F187" s="7" t="n"/>
      <c r="G187" s="8" t="n"/>
      <c r="H187" s="9" t="n"/>
      <c r="I187" s="7" t="n"/>
      <c r="J187" s="7" t="n"/>
      <c r="K187" s="10">
        <f>IF(B187="","",IF(E187="Yes",50,0)+IF(F187="High",30,IF(F187="Medium",15,IF(F187="Low",5,0)))+IF(G187&lt;&gt;"",IF(G187-TODAY()&lt;=1,20,IF(G187-TODAY()&lt;=3,10,0)),0))</f>
        <v/>
      </c>
      <c r="L187" s="7" t="n"/>
      <c r="M187" s="7" t="n"/>
    </row>
    <row r="188">
      <c r="A188" s="7" t="n"/>
      <c r="B188" s="8" t="n"/>
      <c r="C188" s="7" t="n"/>
      <c r="D188" s="7" t="n"/>
      <c r="E188" s="7" t="n"/>
      <c r="F188" s="7" t="n"/>
      <c r="G188" s="8" t="n"/>
      <c r="H188" s="9" t="n"/>
      <c r="I188" s="7" t="n"/>
      <c r="J188" s="7" t="n"/>
      <c r="K188" s="10">
        <f>IF(B188="","",IF(E188="Yes",50,0)+IF(F188="High",30,IF(F188="Medium",15,IF(F188="Low",5,0)))+IF(G188&lt;&gt;"",IF(G188-TODAY()&lt;=1,20,IF(G188-TODAY()&lt;=3,10,0)),0))</f>
        <v/>
      </c>
      <c r="L188" s="7" t="n"/>
      <c r="M188" s="7" t="n"/>
    </row>
    <row r="189">
      <c r="A189" s="7" t="n"/>
      <c r="B189" s="8" t="n"/>
      <c r="C189" s="7" t="n"/>
      <c r="D189" s="7" t="n"/>
      <c r="E189" s="7" t="n"/>
      <c r="F189" s="7" t="n"/>
      <c r="G189" s="8" t="n"/>
      <c r="H189" s="9" t="n"/>
      <c r="I189" s="7" t="n"/>
      <c r="J189" s="7" t="n"/>
      <c r="K189" s="10">
        <f>IF(B189="","",IF(E189="Yes",50,0)+IF(F189="High",30,IF(F189="Medium",15,IF(F189="Low",5,0)))+IF(G189&lt;&gt;"",IF(G189-TODAY()&lt;=1,20,IF(G189-TODAY()&lt;=3,10,0)),0))</f>
        <v/>
      </c>
      <c r="L189" s="7" t="n"/>
      <c r="M189" s="7" t="n"/>
    </row>
    <row r="190">
      <c r="A190" s="7" t="n"/>
      <c r="B190" s="8" t="n"/>
      <c r="C190" s="7" t="n"/>
      <c r="D190" s="7" t="n"/>
      <c r="E190" s="7" t="n"/>
      <c r="F190" s="7" t="n"/>
      <c r="G190" s="8" t="n"/>
      <c r="H190" s="9" t="n"/>
      <c r="I190" s="7" t="n"/>
      <c r="J190" s="7" t="n"/>
      <c r="K190" s="10">
        <f>IF(B190="","",IF(E190="Yes",50,0)+IF(F190="High",30,IF(F190="Medium",15,IF(F190="Low",5,0)))+IF(G190&lt;&gt;"",IF(G190-TODAY()&lt;=1,20,IF(G190-TODAY()&lt;=3,10,0)),0))</f>
        <v/>
      </c>
      <c r="L190" s="7" t="n"/>
      <c r="M190" s="7" t="n"/>
    </row>
    <row r="191">
      <c r="A191" s="7" t="n"/>
      <c r="B191" s="8" t="n"/>
      <c r="C191" s="7" t="n"/>
      <c r="D191" s="7" t="n"/>
      <c r="E191" s="7" t="n"/>
      <c r="F191" s="7" t="n"/>
      <c r="G191" s="8" t="n"/>
      <c r="H191" s="9" t="n"/>
      <c r="I191" s="7" t="n"/>
      <c r="J191" s="7" t="n"/>
      <c r="K191" s="10">
        <f>IF(B191="","",IF(E191="Yes",50,0)+IF(F191="High",30,IF(F191="Medium",15,IF(F191="Low",5,0)))+IF(G191&lt;&gt;"",IF(G191-TODAY()&lt;=1,20,IF(G191-TODAY()&lt;=3,10,0)),0))</f>
        <v/>
      </c>
      <c r="L191" s="7" t="n"/>
      <c r="M191" s="7" t="n"/>
    </row>
    <row r="192">
      <c r="A192" s="7" t="n"/>
      <c r="B192" s="8" t="n"/>
      <c r="C192" s="7" t="n"/>
      <c r="D192" s="7" t="n"/>
      <c r="E192" s="7" t="n"/>
      <c r="F192" s="7" t="n"/>
      <c r="G192" s="8" t="n"/>
      <c r="H192" s="9" t="n"/>
      <c r="I192" s="7" t="n"/>
      <c r="J192" s="7" t="n"/>
      <c r="K192" s="10">
        <f>IF(B192="","",IF(E192="Yes",50,0)+IF(F192="High",30,IF(F192="Medium",15,IF(F192="Low",5,0)))+IF(G192&lt;&gt;"",IF(G192-TODAY()&lt;=1,20,IF(G192-TODAY()&lt;=3,10,0)),0))</f>
        <v/>
      </c>
      <c r="L192" s="7" t="n"/>
      <c r="M192" s="7" t="n"/>
    </row>
    <row r="193">
      <c r="A193" s="7" t="n"/>
      <c r="B193" s="8" t="n"/>
      <c r="C193" s="7" t="n"/>
      <c r="D193" s="7" t="n"/>
      <c r="E193" s="7" t="n"/>
      <c r="F193" s="7" t="n"/>
      <c r="G193" s="8" t="n"/>
      <c r="H193" s="9" t="n"/>
      <c r="I193" s="7" t="n"/>
      <c r="J193" s="7" t="n"/>
      <c r="K193" s="10">
        <f>IF(B193="","",IF(E193="Yes",50,0)+IF(F193="High",30,IF(F193="Medium",15,IF(F193="Low",5,0)))+IF(G193&lt;&gt;"",IF(G193-TODAY()&lt;=1,20,IF(G193-TODAY()&lt;=3,10,0)),0))</f>
        <v/>
      </c>
      <c r="L193" s="7" t="n"/>
      <c r="M193" s="7" t="n"/>
    </row>
    <row r="194">
      <c r="A194" s="7" t="n"/>
      <c r="B194" s="8" t="n"/>
      <c r="C194" s="7" t="n"/>
      <c r="D194" s="7" t="n"/>
      <c r="E194" s="7" t="n"/>
      <c r="F194" s="7" t="n"/>
      <c r="G194" s="8" t="n"/>
      <c r="H194" s="9" t="n"/>
      <c r="I194" s="7" t="n"/>
      <c r="J194" s="7" t="n"/>
      <c r="K194" s="10">
        <f>IF(B194="","",IF(E194="Yes",50,0)+IF(F194="High",30,IF(F194="Medium",15,IF(F194="Low",5,0)))+IF(G194&lt;&gt;"",IF(G194-TODAY()&lt;=1,20,IF(G194-TODAY()&lt;=3,10,0)),0))</f>
        <v/>
      </c>
      <c r="L194" s="7" t="n"/>
      <c r="M194" s="7" t="n"/>
    </row>
    <row r="195">
      <c r="A195" s="7" t="n"/>
      <c r="B195" s="8" t="n"/>
      <c r="C195" s="7" t="n"/>
      <c r="D195" s="7" t="n"/>
      <c r="E195" s="7" t="n"/>
      <c r="F195" s="7" t="n"/>
      <c r="G195" s="8" t="n"/>
      <c r="H195" s="9" t="n"/>
      <c r="I195" s="7" t="n"/>
      <c r="J195" s="7" t="n"/>
      <c r="K195" s="10">
        <f>IF(B195="","",IF(E195="Yes",50,0)+IF(F195="High",30,IF(F195="Medium",15,IF(F195="Low",5,0)))+IF(G195&lt;&gt;"",IF(G195-TODAY()&lt;=1,20,IF(G195-TODAY()&lt;=3,10,0)),0))</f>
        <v/>
      </c>
      <c r="L195" s="7" t="n"/>
      <c r="M195" s="7" t="n"/>
    </row>
    <row r="196">
      <c r="A196" s="7" t="n"/>
      <c r="B196" s="8" t="n"/>
      <c r="C196" s="7" t="n"/>
      <c r="D196" s="7" t="n"/>
      <c r="E196" s="7" t="n"/>
      <c r="F196" s="7" t="n"/>
      <c r="G196" s="8" t="n"/>
      <c r="H196" s="9" t="n"/>
      <c r="I196" s="7" t="n"/>
      <c r="J196" s="7" t="n"/>
      <c r="K196" s="10">
        <f>IF(B196="","",IF(E196="Yes",50,0)+IF(F196="High",30,IF(F196="Medium",15,IF(F196="Low",5,0)))+IF(G196&lt;&gt;"",IF(G196-TODAY()&lt;=1,20,IF(G196-TODAY()&lt;=3,10,0)),0))</f>
        <v/>
      </c>
      <c r="L196" s="7" t="n"/>
      <c r="M196" s="7" t="n"/>
    </row>
    <row r="197">
      <c r="A197" s="7" t="n"/>
      <c r="B197" s="8" t="n"/>
      <c r="C197" s="7" t="n"/>
      <c r="D197" s="7" t="n"/>
      <c r="E197" s="7" t="n"/>
      <c r="F197" s="7" t="n"/>
      <c r="G197" s="8" t="n"/>
      <c r="H197" s="9" t="n"/>
      <c r="I197" s="7" t="n"/>
      <c r="J197" s="7" t="n"/>
      <c r="K197" s="10">
        <f>IF(B197="","",IF(E197="Yes",50,0)+IF(F197="High",30,IF(F197="Medium",15,IF(F197="Low",5,0)))+IF(G197&lt;&gt;"",IF(G197-TODAY()&lt;=1,20,IF(G197-TODAY()&lt;=3,10,0)),0))</f>
        <v/>
      </c>
      <c r="L197" s="7" t="n"/>
      <c r="M197" s="7" t="n"/>
    </row>
    <row r="198">
      <c r="A198" s="7" t="n"/>
      <c r="B198" s="8" t="n"/>
      <c r="C198" s="7" t="n"/>
      <c r="D198" s="7" t="n"/>
      <c r="E198" s="7" t="n"/>
      <c r="F198" s="7" t="n"/>
      <c r="G198" s="8" t="n"/>
      <c r="H198" s="9" t="n"/>
      <c r="I198" s="7" t="n"/>
      <c r="J198" s="7" t="n"/>
      <c r="K198" s="10">
        <f>IF(B198="","",IF(E198="Yes",50,0)+IF(F198="High",30,IF(F198="Medium",15,IF(F198="Low",5,0)))+IF(G198&lt;&gt;"",IF(G198-TODAY()&lt;=1,20,IF(G198-TODAY()&lt;=3,10,0)),0))</f>
        <v/>
      </c>
      <c r="L198" s="7" t="n"/>
      <c r="M198" s="7" t="n"/>
    </row>
    <row r="199">
      <c r="A199" s="7" t="n"/>
      <c r="B199" s="8" t="n"/>
      <c r="C199" s="7" t="n"/>
      <c r="D199" s="7" t="n"/>
      <c r="E199" s="7" t="n"/>
      <c r="F199" s="7" t="n"/>
      <c r="G199" s="8" t="n"/>
      <c r="H199" s="9" t="n"/>
      <c r="I199" s="7" t="n"/>
      <c r="J199" s="7" t="n"/>
      <c r="K199" s="10">
        <f>IF(B199="","",IF(E199="Yes",50,0)+IF(F199="High",30,IF(F199="Medium",15,IF(F199="Low",5,0)))+IF(G199&lt;&gt;"",IF(G199-TODAY()&lt;=1,20,IF(G199-TODAY()&lt;=3,10,0)),0))</f>
        <v/>
      </c>
      <c r="L199" s="7" t="n"/>
      <c r="M199" s="7" t="n"/>
    </row>
    <row r="200">
      <c r="A200" s="7" t="n"/>
      <c r="B200" s="8" t="n"/>
      <c r="C200" s="7" t="n"/>
      <c r="D200" s="7" t="n"/>
      <c r="E200" s="7" t="n"/>
      <c r="F200" s="7" t="n"/>
      <c r="G200" s="8" t="n"/>
      <c r="H200" s="9" t="n"/>
      <c r="I200" s="7" t="n"/>
      <c r="J200" s="7" t="n"/>
      <c r="K200" s="10">
        <f>IF(B200="","",IF(E200="Yes",50,0)+IF(F200="High",30,IF(F200="Medium",15,IF(F200="Low",5,0)))+IF(G200&lt;&gt;"",IF(G200-TODAY()&lt;=1,20,IF(G200-TODAY()&lt;=3,10,0)),0))</f>
        <v/>
      </c>
      <c r="L200" s="7" t="n"/>
      <c r="M200" s="7" t="n"/>
    </row>
    <row r="201">
      <c r="A201" s="7" t="n"/>
      <c r="B201" s="8" t="n"/>
      <c r="C201" s="7" t="n"/>
      <c r="D201" s="7" t="n"/>
      <c r="E201" s="7" t="n"/>
      <c r="F201" s="7" t="n"/>
      <c r="G201" s="8" t="n"/>
      <c r="H201" s="9" t="n"/>
      <c r="I201" s="7" t="n"/>
      <c r="J201" s="7" t="n"/>
      <c r="K201" s="10">
        <f>IF(B201="","",IF(E201="Yes",50,0)+IF(F201="High",30,IF(F201="Medium",15,IF(F201="Low",5,0)))+IF(G201&lt;&gt;"",IF(G201-TODAY()&lt;=1,20,IF(G201-TODAY()&lt;=3,10,0)),0))</f>
        <v/>
      </c>
      <c r="L201" s="7" t="n"/>
      <c r="M201" s="7" t="n"/>
    </row>
    <row r="202">
      <c r="A202" s="7" t="n"/>
      <c r="B202" s="8" t="n"/>
      <c r="C202" s="7" t="n"/>
      <c r="D202" s="7" t="n"/>
      <c r="E202" s="7" t="n"/>
      <c r="F202" s="7" t="n"/>
      <c r="G202" s="8" t="n"/>
      <c r="H202" s="9" t="n"/>
      <c r="I202" s="7" t="n"/>
      <c r="J202" s="7" t="n"/>
      <c r="K202" s="10">
        <f>IF(B202="","",IF(E202="Yes",50,0)+IF(F202="High",30,IF(F202="Medium",15,IF(F202="Low",5,0)))+IF(G202&lt;&gt;"",IF(G202-TODAY()&lt;=1,20,IF(G202-TODAY()&lt;=3,10,0)),0))</f>
        <v/>
      </c>
      <c r="L202" s="7" t="n"/>
      <c r="M202" s="7" t="n"/>
    </row>
    <row r="203">
      <c r="A203" s="7" t="n"/>
      <c r="B203" s="8" t="n"/>
      <c r="C203" s="7" t="n"/>
      <c r="D203" s="7" t="n"/>
      <c r="E203" s="7" t="n"/>
      <c r="F203" s="7" t="n"/>
      <c r="G203" s="8" t="n"/>
      <c r="H203" s="9" t="n"/>
      <c r="I203" s="7" t="n"/>
      <c r="J203" s="7" t="n"/>
      <c r="K203" s="10">
        <f>IF(B203="","",IF(E203="Yes",50,0)+IF(F203="High",30,IF(F203="Medium",15,IF(F203="Low",5,0)))+IF(G203&lt;&gt;"",IF(G203-TODAY()&lt;=1,20,IF(G203-TODAY()&lt;=3,10,0)),0))</f>
        <v/>
      </c>
      <c r="L203" s="7" t="n"/>
      <c r="M203" s="7" t="n"/>
    </row>
    <row r="204">
      <c r="A204" s="7" t="n"/>
      <c r="B204" s="8" t="n"/>
      <c r="C204" s="7" t="n"/>
      <c r="D204" s="7" t="n"/>
      <c r="E204" s="7" t="n"/>
      <c r="F204" s="7" t="n"/>
      <c r="G204" s="8" t="n"/>
      <c r="H204" s="9" t="n"/>
      <c r="I204" s="7" t="n"/>
      <c r="J204" s="7" t="n"/>
      <c r="K204" s="10">
        <f>IF(B204="","",IF(E204="Yes",50,0)+IF(F204="High",30,IF(F204="Medium",15,IF(F204="Low",5,0)))+IF(G204&lt;&gt;"",IF(G204-TODAY()&lt;=1,20,IF(G204-TODAY()&lt;=3,10,0)),0))</f>
        <v/>
      </c>
      <c r="L204" s="7" t="n"/>
      <c r="M204" s="7" t="n"/>
    </row>
    <row r="205">
      <c r="A205" s="7" t="n"/>
      <c r="B205" s="8" t="n"/>
      <c r="C205" s="7" t="n"/>
      <c r="D205" s="7" t="n"/>
      <c r="E205" s="7" t="n"/>
      <c r="F205" s="7" t="n"/>
      <c r="G205" s="8" t="n"/>
      <c r="H205" s="9" t="n"/>
      <c r="I205" s="7" t="n"/>
      <c r="J205" s="7" t="n"/>
      <c r="K205" s="10">
        <f>IF(B205="","",IF(E205="Yes",50,0)+IF(F205="High",30,IF(F205="Medium",15,IF(F205="Low",5,0)))+IF(G205&lt;&gt;"",IF(G205-TODAY()&lt;=1,20,IF(G205-TODAY()&lt;=3,10,0)),0))</f>
        <v/>
      </c>
      <c r="L205" s="7" t="n"/>
      <c r="M205" s="7" t="n"/>
    </row>
  </sheetData>
  <autoFilter ref="A5:M205"/>
  <mergeCells count="2">
    <mergeCell ref="A1:M2"/>
    <mergeCell ref="A3:M3"/>
  </mergeCells>
  <conditionalFormatting sqref="K6:K205">
    <cfRule type="cellIs" priority="1" operator="greaterThanOrEqual" dxfId="0">
      <formula>70</formula>
    </cfRule>
    <cfRule type="cellIs" priority="2" operator="between" dxfId="1">
      <formula>40</formula>
      <formula>69</formula>
    </cfRule>
  </conditionalFormatting>
  <conditionalFormatting sqref="A6:M205">
    <cfRule type="expression" priority="3" dxfId="2">
      <formula>$J6="Done"</formula>
    </cfRule>
  </conditionalFormatting>
  <dataValidations count="3">
    <dataValidation sqref="E6:E205" showDropDown="0" showInputMessage="0" showErrorMessage="0" allowBlank="1" type="list">
      <formula1>"Yes,No"</formula1>
    </dataValidation>
    <dataValidation sqref="F6:F205" showDropDown="0" showInputMessage="0" showErrorMessage="0" allowBlank="1" type="list">
      <formula1>"High,Medium,Low"</formula1>
    </dataValidation>
    <dataValidation sqref="J6:J205" showDropDown="0" showInputMessage="0" showErrorMessage="0" allowBlank="1" type="list">
      <formula1>"New,Triaged,Scheduled,In Progress,Blocked,Done,Declined,Escalated"</formula1>
    </dataValidation>
  </dataValidations>
  <pageMargins left="0.25" right="0.25" top="0.5" bottom="0.5" header="0.5" footer="0.5"/>
  <pageSetup fitToHeight="0" fitToWidth="1"/>
  <headerFooter>
    <oddHeader/>
    <oddFooter>&amp;C&amp;8 &amp;K777777Tampa Dynamics  |  Operator Kit 001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23" customWidth="1" min="3" max="3"/>
    <col width="34" customWidth="1" min="4" max="4"/>
    <col width="34" customWidth="1" min="5" max="5"/>
    <col width="22" customWidth="1" min="6" max="6"/>
  </cols>
  <sheetData>
    <row r="1" ht="29" customHeight="1">
      <c r="A1" s="1" t="inlineStr">
        <is>
          <t>TRIAGE RULES</t>
        </is>
      </c>
    </row>
    <row r="2" ht="18" customHeight="1"/>
    <row r="3" ht="28" customHeight="1">
      <c r="A3" s="2" t="inlineStr">
        <is>
          <t>Agree these rules with the people accountable for safety, customers, staffing, and schedule commitments.</t>
        </is>
      </c>
    </row>
    <row r="5">
      <c r="A5" s="6" t="inlineStr">
        <is>
          <t>Priority</t>
        </is>
      </c>
      <c r="B5" s="6" t="inlineStr">
        <is>
          <t>Typical trigger</t>
        </is>
      </c>
      <c r="C5" s="6" t="inlineStr">
        <is>
          <t>Target response</t>
        </is>
      </c>
      <c r="D5" s="6" t="inlineStr">
        <is>
          <t>First action</t>
        </is>
      </c>
      <c r="E5" s="6" t="inlineStr">
        <is>
          <t>Escalate when</t>
        </is>
      </c>
      <c r="F5" s="6" t="inlineStr">
        <is>
          <t>Owner</t>
        </is>
      </c>
    </row>
    <row r="6" ht="58" customHeight="1">
      <c r="A6" s="11" t="inlineStr">
        <is>
          <t>P0 — Immediate</t>
        </is>
      </c>
      <c r="B6" s="11" t="inlineStr">
        <is>
          <t>Safety risk, active outage, major service interruption</t>
        </is>
      </c>
      <c r="C6" s="11" t="inlineStr">
        <is>
          <t>Act now</t>
        </is>
      </c>
      <c r="D6" s="11" t="inlineStr">
        <is>
          <t>Secure people/area; invoke approved response</t>
        </is>
      </c>
      <c r="E6" s="11" t="inlineStr">
        <is>
          <t>Always follow safety or incident policy</t>
        </is>
      </c>
      <c r="F6" s="11" t="inlineStr">
        <is>
          <t>Duty manager</t>
        </is>
      </c>
    </row>
    <row r="7" ht="58" customHeight="1">
      <c r="A7" s="11" t="inlineStr">
        <is>
          <t>P1 — Today</t>
        </is>
      </c>
      <c r="B7" s="11" t="inlineStr">
        <is>
          <t>Score 70+ or material customer/production risk</t>
        </is>
      </c>
      <c r="C7" s="11" t="inlineStr">
        <is>
          <t>Triage within 30 minutes</t>
        </is>
      </c>
      <c r="D7" s="11" t="inlineStr">
        <is>
          <t>Assign owner and explicit next action</t>
        </is>
      </c>
      <c r="E7" s="11" t="inlineStr">
        <is>
          <t>Capacity or authority is missing</t>
        </is>
      </c>
      <c r="F7" s="11" t="inlineStr">
        <is>
          <t>Operations lead</t>
        </is>
      </c>
    </row>
    <row r="8" ht="58" customHeight="1">
      <c r="A8" s="11" t="inlineStr">
        <is>
          <t>P2 — This week</t>
        </is>
      </c>
      <c r="B8" s="11" t="inlineStr">
        <is>
          <t>Score 40–69; deadline within three days</t>
        </is>
      </c>
      <c r="C8" s="11" t="inlineStr">
        <is>
          <t>Triage same business day</t>
        </is>
      </c>
      <c r="D8" s="11" t="inlineStr">
        <is>
          <t>Schedule, estimate, or clarify</t>
        </is>
      </c>
      <c r="E8" s="11" t="inlineStr">
        <is>
          <t>Deadline or commitment is at risk</t>
        </is>
      </c>
      <c r="F8" s="11" t="inlineStr">
        <is>
          <t>Team lead</t>
        </is>
      </c>
    </row>
    <row r="9" ht="58" customHeight="1">
      <c r="A9" s="11" t="inlineStr">
        <is>
          <t>P3 — Planned</t>
        </is>
      </c>
      <c r="B9" s="11" t="inlineStr">
        <is>
          <t>Score below 40; low impact and flexible date</t>
        </is>
      </c>
      <c r="C9" s="11" t="inlineStr">
        <is>
          <t>Review in weekly planning</t>
        </is>
      </c>
      <c r="D9" s="11" t="inlineStr">
        <is>
          <t>Bundle, schedule, defer, or decline</t>
        </is>
      </c>
      <c r="E9" s="11" t="inlineStr">
        <is>
          <t>Request ages beyond agreed limit</t>
        </is>
      </c>
      <c r="F9" s="11" t="inlineStr">
        <is>
          <t>Planner</t>
        </is>
      </c>
    </row>
  </sheetData>
  <mergeCells count="2">
    <mergeCell ref="A3:F3"/>
    <mergeCell ref="A1:F2"/>
  </mergeCells>
  <pageMargins left="0.25" right="0.25" top="0.5" bottom="0.5" header="0.5" footer="0.5"/>
  <headerFooter>
    <oddHeader/>
    <oddFooter>&amp;C&amp;8 &amp;K777777Tampa Dynamics  |  Operator Kit 001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1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9" customHeight="1">
      <c r="A1" s="1" t="inlineStr">
        <is>
          <t>WEEKLY UNPLANNED WORK REVIEW</t>
        </is>
      </c>
    </row>
    <row r="2" ht="18" customHeight="1"/>
    <row r="3" ht="28" customHeight="1">
      <c r="A3" s="2" t="inlineStr">
        <is>
          <t>Use this sheet in a 20-minute weekly review. Metrics read from Intake Log.</t>
        </is>
      </c>
    </row>
    <row r="5">
      <c r="B5" s="6" t="inlineStr">
        <is>
          <t>METRIC</t>
        </is>
      </c>
      <c r="C5" s="6" t="inlineStr">
        <is>
          <t>CURRENT</t>
        </is>
      </c>
      <c r="E5" s="12" t="inlineStr">
        <is>
          <t>WEEKLY QUESTIONS</t>
        </is>
      </c>
    </row>
    <row r="6" ht="36" customHeight="1">
      <c r="B6" s="13" t="inlineStr">
        <is>
          <t>Open requests</t>
        </is>
      </c>
      <c r="C6" s="14">
        <f>COUNTIFS('Intake Log'!$B$6:$B$205,"&lt;&gt;",'Intake Log'!$J$6:$J$205,"&lt;&gt;Done",'Intake Log'!$J$6:$J$205,"&lt;&gt;Declined")</f>
        <v/>
      </c>
      <c r="E6" s="15" t="inlineStr">
        <is>
          <t>Which open request creates the most risk if it waits?</t>
        </is>
      </c>
    </row>
    <row r="7" ht="36" customHeight="1">
      <c r="B7" s="13" t="inlineStr">
        <is>
          <t>Open score 70+</t>
        </is>
      </c>
      <c r="C7" s="14">
        <f>COUNTIFS('Intake Log'!$K$6:$K$205,"&gt;=70",'Intake Log'!$J$6:$J$205,"&lt;&gt;Done",'Intake Log'!$J$6:$J$205,"&lt;&gt;Declined")</f>
        <v/>
      </c>
      <c r="E7" s="15" t="inlineStr">
        <is>
          <t>What is blocked, and who can unblock it?</t>
        </is>
      </c>
    </row>
    <row r="8" ht="36" customHeight="1">
      <c r="B8" s="13" t="inlineStr">
        <is>
          <t>Blocked</t>
        </is>
      </c>
      <c r="C8" s="14">
        <f>COUNTIF('Intake Log'!$J$6:$J$205,"Blocked")</f>
        <v/>
      </c>
      <c r="E8" s="15" t="inlineStr">
        <is>
          <t>Which request entered through the wrong channel?</t>
        </is>
      </c>
    </row>
    <row r="9" ht="36" customHeight="1">
      <c r="B9" s="13" t="inlineStr">
        <is>
          <t>Completed</t>
        </is>
      </c>
      <c r="C9" s="14">
        <f>COUNTIF('Intake Log'!$J$6:$J$205,"Done")</f>
        <v/>
      </c>
      <c r="E9" s="15" t="inlineStr">
        <is>
          <t>What recurring cause should we eliminate instead of processing again?</t>
        </is>
      </c>
    </row>
    <row r="10" ht="36" customHeight="1">
      <c r="B10" s="13" t="inlineStr">
        <is>
          <t>Unassigned open</t>
        </is>
      </c>
      <c r="C10" s="14">
        <f>COUNTIFS('Intake Log'!$B$6:$B$205,"&lt;&gt;",'Intake Log'!$I$6:$I$205,"",'Intake Log'!$J$6:$J$205,"&lt;&gt;Done",'Intake Log'!$J$6:$J$205,"&lt;&gt;Declined")</f>
        <v/>
      </c>
      <c r="E10" s="15" t="inlineStr">
        <is>
          <t>What will we decline, defer, or renegotiate this week?</t>
        </is>
      </c>
    </row>
    <row r="13">
      <c r="B13" s="16" t="inlineStr">
        <is>
          <t>ONE IMPROVEMENT TO TEST NEXT WEEK</t>
        </is>
      </c>
    </row>
    <row r="14">
      <c r="B14" s="15" t="inlineStr">
        <is>
          <t>Write one small change to the intake, triage, scheduling, or handoff process. Name an owner and the evidence that will show whether it helped.</t>
        </is>
      </c>
    </row>
    <row r="15"/>
    <row r="16"/>
    <row r="17"/>
    <row r="18"/>
  </sheetData>
  <mergeCells count="10">
    <mergeCell ref="E10:G10"/>
    <mergeCell ref="A1:G2"/>
    <mergeCell ref="A3:G3"/>
    <mergeCell ref="E5:G5"/>
    <mergeCell ref="E8:G8"/>
    <mergeCell ref="E9:G9"/>
    <mergeCell ref="B14:G18"/>
    <mergeCell ref="B13:G13"/>
    <mergeCell ref="E7:G7"/>
    <mergeCell ref="E6:G6"/>
  </mergeCells>
  <pageMargins left="0.25" right="0.25" top="0.5" bottom="0.5" header="0.5" footer="0.5"/>
  <headerFooter>
    <oddHeader/>
    <oddFooter>&amp;C&amp;8 &amp;K777777Tampa Dynamics  |  Operator Kit 001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Tampa Dynamics</dc:creator>
  <dc:title>Operator Kit 001 — Unplanned Work Intake &amp; Triage</dc:title>
  <dc:description>A practical workbook for capturing, prioritizing, assigning, and reviewing unplanned work.</dc:description>
  <dc:subject>Field operations intake, prioritization, and weekly review</dc:subject>
  <dcterms:created xsi:type="dcterms:W3CDTF">2026-07-19T00:05:08Z</dcterms:created>
  <dcterms:modified xsi:type="dcterms:W3CDTF">2026-07-19T00:05:09Z</dcterms:modified>
</cp:coreProperties>
</file>